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8190" tabRatio="446"/>
  </bookViews>
  <sheets>
    <sheet name="Bodování národní (16)" sheetId="1" r:id="rId1"/>
  </sheets>
  <definedNames>
    <definedName name="_xlnm.Print_Area" localSheetId="0">'Bodování národní (16)'!$A$1:$S$102</definedName>
  </definedNames>
  <calcPr calcId="125725"/>
</workbook>
</file>

<file path=xl/calcChain.xml><?xml version="1.0" encoding="utf-8"?>
<calcChain xmlns="http://schemas.openxmlformats.org/spreadsheetml/2006/main">
  <c r="F142" i="1"/>
  <c r="E140"/>
  <c r="D140"/>
  <c r="G139"/>
  <c r="G138"/>
  <c r="E137"/>
  <c r="D137"/>
  <c r="G136"/>
  <c r="G135"/>
  <c r="E134"/>
  <c r="D134"/>
  <c r="G133"/>
  <c r="G132"/>
  <c r="E131"/>
  <c r="E142" s="1"/>
  <c r="D131"/>
  <c r="D142" s="1"/>
  <c r="G130"/>
  <c r="G129"/>
  <c r="F110"/>
  <c r="E108"/>
  <c r="D108"/>
  <c r="G107"/>
  <c r="G106"/>
  <c r="G108" s="1"/>
  <c r="E105"/>
  <c r="D105"/>
  <c r="G104"/>
  <c r="G103"/>
  <c r="G105" s="1"/>
  <c r="E102"/>
  <c r="D102"/>
  <c r="G101"/>
  <c r="G100"/>
  <c r="E99"/>
  <c r="E110" s="1"/>
  <c r="D99"/>
  <c r="D110" s="1"/>
  <c r="G98"/>
  <c r="G97"/>
  <c r="E71"/>
  <c r="F82"/>
  <c r="F54"/>
  <c r="F24"/>
  <c r="G69"/>
  <c r="G71" s="1"/>
  <c r="G70"/>
  <c r="G72"/>
  <c r="G74" s="1"/>
  <c r="G73"/>
  <c r="G75"/>
  <c r="G77" s="1"/>
  <c r="G76"/>
  <c r="G78"/>
  <c r="G79"/>
  <c r="E74"/>
  <c r="E77"/>
  <c r="E80"/>
  <c r="D71"/>
  <c r="D74"/>
  <c r="D77"/>
  <c r="D80"/>
  <c r="G41"/>
  <c r="G42"/>
  <c r="G44"/>
  <c r="G45"/>
  <c r="G47"/>
  <c r="G48"/>
  <c r="G50"/>
  <c r="G51"/>
  <c r="E43"/>
  <c r="E46"/>
  <c r="E49"/>
  <c r="E52"/>
  <c r="D43"/>
  <c r="D46"/>
  <c r="D49"/>
  <c r="D52"/>
  <c r="G11"/>
  <c r="G12"/>
  <c r="G14"/>
  <c r="G15"/>
  <c r="G17"/>
  <c r="G18"/>
  <c r="G20"/>
  <c r="G21"/>
  <c r="E13"/>
  <c r="E16"/>
  <c r="E19"/>
  <c r="E22"/>
  <c r="D13"/>
  <c r="D16"/>
  <c r="D19"/>
  <c r="D22"/>
  <c r="G140" l="1"/>
  <c r="G137"/>
  <c r="G134"/>
  <c r="G131"/>
  <c r="G102"/>
  <c r="G99"/>
  <c r="D82"/>
  <c r="G19"/>
  <c r="G13"/>
  <c r="E82"/>
  <c r="D54"/>
  <c r="G43"/>
  <c r="E24"/>
  <c r="G49"/>
  <c r="G52"/>
  <c r="G46"/>
  <c r="G80"/>
  <c r="G82" s="1"/>
  <c r="G84" s="1"/>
  <c r="E54"/>
  <c r="G22"/>
  <c r="G16"/>
  <c r="D24"/>
  <c r="G142" l="1"/>
  <c r="G144" s="1"/>
  <c r="G110"/>
  <c r="G112" s="1"/>
  <c r="G54"/>
  <c r="G56" s="1"/>
  <c r="G24"/>
  <c r="G26" s="1"/>
</calcChain>
</file>

<file path=xl/sharedStrings.xml><?xml version="1.0" encoding="utf-8"?>
<sst xmlns="http://schemas.openxmlformats.org/spreadsheetml/2006/main" count="223" uniqueCount="44">
  <si>
    <t>Kuželna</t>
  </si>
  <si>
    <t>Datum  </t>
  </si>
  <si>
    <t>Národní hodnocení (šestnáctibodové) - SŘ - Čl. 18</t>
  </si>
  <si>
    <t>Velké Popovice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</si>
  <si>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</si>
  <si>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</si>
  <si>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</si>
  <si>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</si>
  <si>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</si>
  <si>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</si>
  <si>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</si>
  <si>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</si>
  <si>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</si>
  <si>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</si>
  <si>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×</t>
  </si>
  <si>
    <t>Celkový výkon družstva  </t>
  </si>
  <si>
    <t>Vedoucí družstva         Jméno:</t>
  </si>
  <si>
    <t>Družstvo</t>
  </si>
  <si>
    <t xml:space="preserve"> </t>
  </si>
  <si>
    <t>KK SLAVOJ PRAHA</t>
  </si>
  <si>
    <t xml:space="preserve">Velké Popovice  </t>
  </si>
  <si>
    <t>Blanka KOUBOVÁ</t>
  </si>
  <si>
    <t>VELKÉ POPOVICE - A</t>
  </si>
  <si>
    <t>Emilie SOMOLÍKOVÁ</t>
  </si>
  <si>
    <t>Jaruška HAVRDOVÁ</t>
  </si>
  <si>
    <t>Květa PYTLÍKOVÁ</t>
  </si>
  <si>
    <t>Markéta DYMÁČKOVÁ</t>
  </si>
  <si>
    <t>Gabriela JIRÁSKOVÁ</t>
  </si>
  <si>
    <t>Eva VÁCLAVKOVÁ</t>
  </si>
  <si>
    <t>Dana KUKLOVÁ</t>
  </si>
  <si>
    <t>Ludmila KAPROVÁ</t>
  </si>
  <si>
    <t>Markéta BAŤKOVÁ</t>
  </si>
  <si>
    <t>Petra SEDLÁČKOVÁ</t>
  </si>
  <si>
    <t>UHELNÉ SKLADY B</t>
  </si>
  <si>
    <t>Dana ŠKOLOVÁ</t>
  </si>
  <si>
    <t>Olga BROŽOVÁ</t>
  </si>
  <si>
    <t>Stabislava SABOVÁ</t>
  </si>
  <si>
    <t>Hana ZDRAŽILOVÁ</t>
  </si>
  <si>
    <t>UHELNÉ SKLADY A</t>
  </si>
  <si>
    <t>VELKÉ POPOVICE B</t>
  </si>
  <si>
    <t>Jitka KUDĚJOVÁ</t>
  </si>
  <si>
    <t>Jindra KAFKOVÁ</t>
  </si>
  <si>
    <t>Vlasta NOVÁKOVÁ</t>
  </si>
  <si>
    <t>Stanislava SABOVÁ</t>
  </si>
</sst>
</file>

<file path=xl/styles.xml><?xml version="1.0" encoding="utf-8"?>
<styleSheet xmlns="http://schemas.openxmlformats.org/spreadsheetml/2006/main">
  <fonts count="1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left" vertical="top" indent="1"/>
      <protection hidden="1"/>
    </xf>
    <xf numFmtId="0" fontId="2" fillId="0" borderId="2" xfId="0" applyFont="1" applyBorder="1" applyAlignment="1" applyProtection="1">
      <alignment horizontal="center" vertical="top"/>
      <protection hidden="1"/>
    </xf>
    <xf numFmtId="0" fontId="2" fillId="0" borderId="3" xfId="0" applyFont="1" applyBorder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0" fontId="0" fillId="0" borderId="0" xfId="0" applyFont="1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locked="0" hidden="1"/>
    </xf>
    <xf numFmtId="0" fontId="2" fillId="0" borderId="9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left" indent="1"/>
      <protection locked="0" hidden="1"/>
    </xf>
    <xf numFmtId="0" fontId="2" fillId="0" borderId="0" xfId="0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locked="0" hidden="1"/>
    </xf>
    <xf numFmtId="0" fontId="3" fillId="0" borderId="15" xfId="0" applyFont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9" fillId="0" borderId="8" xfId="0" applyFont="1" applyBorder="1" applyAlignment="1" applyProtection="1">
      <alignment horizontal="right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locked="0" hidden="1"/>
    </xf>
    <xf numFmtId="0" fontId="2" fillId="0" borderId="9" xfId="0" applyFont="1" applyBorder="1" applyAlignment="1" applyProtection="1">
      <alignment horizontal="left" indent="1"/>
      <protection hidden="1"/>
    </xf>
    <xf numFmtId="0" fontId="2" fillId="0" borderId="28" xfId="0" applyFont="1" applyBorder="1" applyAlignment="1" applyProtection="1">
      <alignment horizontal="left" indent="1"/>
      <protection hidden="1"/>
    </xf>
    <xf numFmtId="0" fontId="2" fillId="0" borderId="21" xfId="0" applyFont="1" applyBorder="1" applyAlignment="1" applyProtection="1">
      <alignment horizontal="left"/>
      <protection hidden="1"/>
    </xf>
    <xf numFmtId="0" fontId="2" fillId="0" borderId="27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left"/>
      <protection hidden="1"/>
    </xf>
    <xf numFmtId="0" fontId="2" fillId="0" borderId="26" xfId="0" applyFont="1" applyBorder="1" applyAlignment="1" applyProtection="1">
      <alignment horizontal="left"/>
      <protection hidden="1"/>
    </xf>
    <xf numFmtId="0" fontId="3" fillId="0" borderId="29" xfId="0" applyFont="1" applyBorder="1" applyAlignment="1" applyProtection="1">
      <alignment horizontal="center" vertical="center"/>
      <protection locked="0" hidden="1"/>
    </xf>
    <xf numFmtId="0" fontId="3" fillId="0" borderId="23" xfId="0" applyFont="1" applyBorder="1" applyAlignment="1" applyProtection="1">
      <alignment horizontal="center" vertical="center"/>
      <protection locked="0"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locked="0" hidden="1"/>
    </xf>
    <xf numFmtId="0" fontId="3" fillId="0" borderId="0" xfId="0" applyFont="1" applyBorder="1" applyProtection="1">
      <protection locked="0"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14" fontId="2" fillId="0" borderId="0" xfId="0" applyNumberFormat="1" applyFont="1" applyBorder="1" applyAlignment="1" applyProtection="1">
      <alignment horizontal="right"/>
      <protection hidden="1"/>
    </xf>
    <xf numFmtId="0" fontId="0" fillId="0" borderId="36" xfId="0" applyBorder="1" applyProtection="1">
      <protection locked="0" hidden="1"/>
    </xf>
    <xf numFmtId="0" fontId="10" fillId="5" borderId="21" xfId="0" applyFont="1" applyFill="1" applyBorder="1" applyAlignment="1" applyProtection="1">
      <alignment horizontal="center" vertical="center"/>
      <protection hidden="1"/>
    </xf>
    <xf numFmtId="0" fontId="10" fillId="5" borderId="27" xfId="0" applyFont="1" applyFill="1" applyBorder="1" applyAlignment="1" applyProtection="1">
      <alignment horizontal="center" vertical="center"/>
      <protection hidden="1"/>
    </xf>
    <xf numFmtId="0" fontId="10" fillId="5" borderId="17" xfId="0" applyFont="1" applyFill="1" applyBorder="1" applyAlignment="1" applyProtection="1">
      <alignment horizontal="center" vertical="center"/>
      <protection hidden="1"/>
    </xf>
    <xf numFmtId="0" fontId="10" fillId="5" borderId="26" xfId="0" applyFont="1" applyFill="1" applyBorder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locked="0" hidden="1"/>
    </xf>
    <xf numFmtId="0" fontId="6" fillId="0" borderId="8" xfId="0" applyFont="1" applyFill="1" applyBorder="1" applyAlignment="1" applyProtection="1">
      <alignment horizontal="center" vertical="center"/>
      <protection locked="0" hidden="1"/>
    </xf>
    <xf numFmtId="49" fontId="8" fillId="0" borderId="21" xfId="0" applyNumberFormat="1" applyFont="1" applyBorder="1" applyAlignment="1" applyProtection="1">
      <alignment horizontal="center" vertical="center"/>
      <protection locked="0" hidden="1"/>
    </xf>
    <xf numFmtId="49" fontId="8" fillId="0" borderId="27" xfId="0" applyNumberFormat="1" applyFont="1" applyBorder="1" applyAlignment="1" applyProtection="1">
      <alignment horizontal="center" vertical="center"/>
      <protection locked="0" hidden="1"/>
    </xf>
    <xf numFmtId="49" fontId="8" fillId="0" borderId="34" xfId="0" applyNumberFormat="1" applyFont="1" applyBorder="1" applyAlignment="1" applyProtection="1">
      <alignment horizontal="center" vertical="center"/>
      <protection locked="0" hidden="1"/>
    </xf>
    <xf numFmtId="49" fontId="8" fillId="0" borderId="35" xfId="0" applyNumberFormat="1" applyFont="1" applyBorder="1" applyAlignment="1" applyProtection="1">
      <alignment horizontal="center" vertical="center"/>
      <protection locked="0" hidden="1"/>
    </xf>
    <xf numFmtId="49" fontId="8" fillId="0" borderId="17" xfId="0" applyNumberFormat="1" applyFont="1" applyBorder="1" applyAlignment="1" applyProtection="1">
      <alignment horizontal="center" vertical="center"/>
      <protection locked="0" hidden="1"/>
    </xf>
    <xf numFmtId="49" fontId="8" fillId="0" borderId="26" xfId="0" applyNumberFormat="1" applyFont="1" applyBorder="1" applyAlignment="1" applyProtection="1">
      <alignment horizontal="center" vertical="center"/>
      <protection locked="0" hidden="1"/>
    </xf>
    <xf numFmtId="0" fontId="8" fillId="0" borderId="21" xfId="0" applyFont="1" applyBorder="1" applyAlignment="1" applyProtection="1">
      <alignment horizontal="center" vertical="center"/>
      <protection locked="0" hidden="1"/>
    </xf>
    <xf numFmtId="0" fontId="8" fillId="0" borderId="27" xfId="0" applyFont="1" applyBorder="1" applyAlignment="1" applyProtection="1">
      <alignment horizontal="center" vertical="center"/>
      <protection locked="0" hidden="1"/>
    </xf>
    <xf numFmtId="0" fontId="8" fillId="0" borderId="34" xfId="0" applyFont="1" applyBorder="1" applyAlignment="1" applyProtection="1">
      <alignment horizontal="center" vertical="center"/>
      <protection locked="0" hidden="1"/>
    </xf>
    <xf numFmtId="0" fontId="8" fillId="0" borderId="35" xfId="0" applyFont="1" applyBorder="1" applyAlignment="1" applyProtection="1">
      <alignment horizontal="center" vertical="center"/>
      <protection locked="0" hidden="1"/>
    </xf>
    <xf numFmtId="0" fontId="8" fillId="0" borderId="17" xfId="0" applyFont="1" applyBorder="1" applyAlignment="1" applyProtection="1">
      <alignment horizontal="center" vertical="center"/>
      <protection locked="0" hidden="1"/>
    </xf>
    <xf numFmtId="0" fontId="8" fillId="0" borderId="26" xfId="0" applyFont="1" applyBorder="1" applyAlignment="1" applyProtection="1">
      <alignment horizontal="center" vertical="center"/>
      <protection locked="0" hidden="1"/>
    </xf>
    <xf numFmtId="0" fontId="0" fillId="0" borderId="36" xfId="0" applyBorder="1" applyProtection="1">
      <protection locked="0" hidden="1"/>
    </xf>
    <xf numFmtId="0" fontId="0" fillId="0" borderId="0" xfId="0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4"/>
  <sheetViews>
    <sheetView showGridLines="0" showRowColHeaders="0" tabSelected="1" topLeftCell="A88" zoomScale="90" zoomScaleNormal="90" zoomScaleSheetLayoutView="80" workbookViewId="0">
      <selection activeCell="H123" sqref="H123"/>
    </sheetView>
  </sheetViews>
  <sheetFormatPr defaultRowHeight="12.75"/>
  <cols>
    <col min="1" max="2" width="25.7109375" style="1" customWidth="1"/>
    <col min="3" max="6" width="13.7109375" style="1" customWidth="1"/>
    <col min="7" max="8" width="10.7109375" style="1" customWidth="1"/>
    <col min="9" max="9" width="13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16384" width="9.140625" style="1"/>
  </cols>
  <sheetData>
    <row r="1" spans="1:10" ht="12.95" customHeight="1">
      <c r="A1" s="15"/>
      <c r="B1" s="16"/>
      <c r="C1" s="62"/>
      <c r="D1" s="62"/>
      <c r="E1" s="62"/>
      <c r="F1" s="41"/>
      <c r="G1" s="63"/>
      <c r="H1" s="63"/>
      <c r="I1" s="45"/>
      <c r="J1" s="12"/>
    </row>
    <row r="2" spans="1:10" ht="12.95" customHeight="1">
      <c r="A2" s="15"/>
      <c r="B2" s="16"/>
      <c r="C2" s="62"/>
      <c r="D2" s="62"/>
      <c r="E2" s="62"/>
      <c r="F2" s="41"/>
      <c r="G2" s="63"/>
      <c r="H2" s="63"/>
      <c r="I2" s="45"/>
      <c r="J2" s="12"/>
    </row>
    <row r="3" spans="1:10" ht="12.95" customHeight="1">
      <c r="J3" s="12"/>
    </row>
    <row r="4" spans="1:10" ht="12.95" customHeight="1" thickBot="1">
      <c r="A4" s="2" t="s">
        <v>20</v>
      </c>
      <c r="B4" s="3"/>
      <c r="C4" s="4" t="s">
        <v>0</v>
      </c>
      <c r="D4" s="25" t="s">
        <v>3</v>
      </c>
      <c r="E4" s="25"/>
      <c r="F4" s="25"/>
      <c r="G4" s="26" t="s">
        <v>1</v>
      </c>
      <c r="H4" s="64">
        <v>43582</v>
      </c>
      <c r="I4" s="21"/>
      <c r="J4" s="12"/>
    </row>
    <row r="5" spans="1:10" ht="12.95" customHeight="1" thickBot="1">
      <c r="A5" s="22" t="s">
        <v>2</v>
      </c>
      <c r="B5" s="22"/>
      <c r="C5" s="22"/>
      <c r="D5" s="22"/>
      <c r="E5" s="22"/>
      <c r="F5" s="22"/>
      <c r="G5" s="22"/>
      <c r="H5" s="22"/>
      <c r="I5" s="18"/>
      <c r="J5" s="12"/>
    </row>
    <row r="6" spans="1:10" ht="12.95" customHeight="1" thickBot="1">
      <c r="A6" s="5" t="s">
        <v>17</v>
      </c>
      <c r="B6" s="70" t="s">
        <v>19</v>
      </c>
      <c r="C6" s="70"/>
      <c r="D6" s="70"/>
      <c r="E6" s="70"/>
      <c r="F6" s="70"/>
      <c r="G6" s="70"/>
      <c r="H6" s="71"/>
      <c r="I6" s="1" t="s">
        <v>18</v>
      </c>
      <c r="J6" s="12"/>
    </row>
    <row r="7" spans="1:10" ht="12.95" customHeight="1" thickBot="1">
      <c r="I7" s="19" t="s">
        <v>18</v>
      </c>
      <c r="J7" s="12"/>
    </row>
    <row r="8" spans="1:10" ht="12.95" customHeight="1" thickBot="1">
      <c r="A8" s="47" t="s">
        <v>4</v>
      </c>
      <c r="B8" s="47"/>
      <c r="C8" s="23" t="s">
        <v>5</v>
      </c>
      <c r="D8" s="24" t="s">
        <v>6</v>
      </c>
      <c r="E8" s="24"/>
      <c r="F8" s="24"/>
      <c r="G8" s="24"/>
      <c r="H8" s="19" t="s">
        <v>7</v>
      </c>
      <c r="I8" s="10"/>
      <c r="J8" s="12"/>
    </row>
    <row r="9" spans="1:10" ht="12.95" customHeight="1" thickBot="1">
      <c r="A9" s="48" t="s">
        <v>8</v>
      </c>
      <c r="B9" s="48"/>
      <c r="C9" s="23"/>
      <c r="D9" s="6" t="s">
        <v>9</v>
      </c>
      <c r="E9" s="7" t="s">
        <v>10</v>
      </c>
      <c r="F9" s="7" t="s">
        <v>11</v>
      </c>
      <c r="G9" s="8" t="s">
        <v>12</v>
      </c>
      <c r="H9" s="9" t="s">
        <v>13</v>
      </c>
      <c r="J9" s="12"/>
    </row>
    <row r="10" spans="1:10" ht="12.95" customHeight="1" thickBot="1">
      <c r="A10" s="11"/>
      <c r="B10" s="11"/>
      <c r="I10" s="20"/>
      <c r="J10" s="12"/>
    </row>
    <row r="11" spans="1:10" ht="12.95" customHeight="1" thickBot="1">
      <c r="A11" s="72" t="s">
        <v>31</v>
      </c>
      <c r="B11" s="73"/>
      <c r="C11" s="27">
        <v>1</v>
      </c>
      <c r="D11" s="28">
        <v>136</v>
      </c>
      <c r="E11" s="29">
        <v>43</v>
      </c>
      <c r="F11" s="38"/>
      <c r="G11" s="30">
        <f>D11+E11</f>
        <v>179</v>
      </c>
      <c r="H11" s="27" t="s">
        <v>14</v>
      </c>
      <c r="I11" s="31"/>
      <c r="J11" s="12"/>
    </row>
    <row r="12" spans="1:10" ht="12.95" customHeight="1" thickBot="1">
      <c r="A12" s="74"/>
      <c r="B12" s="75"/>
      <c r="C12" s="32">
        <v>2</v>
      </c>
      <c r="D12" s="55">
        <v>137</v>
      </c>
      <c r="E12" s="56">
        <v>90</v>
      </c>
      <c r="F12" s="39"/>
      <c r="G12" s="57">
        <f>D12+E12</f>
        <v>227</v>
      </c>
      <c r="H12" s="32" t="s">
        <v>14</v>
      </c>
      <c r="I12" s="33"/>
      <c r="J12" s="12"/>
    </row>
    <row r="13" spans="1:10" ht="12.95" customHeight="1" thickBot="1">
      <c r="A13" s="76"/>
      <c r="B13" s="77"/>
      <c r="C13" s="34" t="s">
        <v>12</v>
      </c>
      <c r="D13" s="58">
        <f>SUM(D11:D12)</f>
        <v>273</v>
      </c>
      <c r="E13" s="59">
        <f>SUM(E11:E12)</f>
        <v>133</v>
      </c>
      <c r="F13" s="59"/>
      <c r="G13" s="60">
        <f>SUM(G11:G12)</f>
        <v>406</v>
      </c>
      <c r="H13" s="35" t="s">
        <v>14</v>
      </c>
      <c r="I13" s="36"/>
      <c r="J13" s="12"/>
    </row>
    <row r="14" spans="1:10" ht="12.95" customHeight="1" thickBot="1">
      <c r="A14" s="72" t="s">
        <v>29</v>
      </c>
      <c r="B14" s="73"/>
      <c r="C14" s="37">
        <v>1</v>
      </c>
      <c r="D14" s="28">
        <v>133</v>
      </c>
      <c r="E14" s="29">
        <v>60</v>
      </c>
      <c r="F14" s="38"/>
      <c r="G14" s="30">
        <f>D14+E14</f>
        <v>193</v>
      </c>
      <c r="H14" s="32" t="s">
        <v>14</v>
      </c>
      <c r="I14" s="31"/>
      <c r="J14" s="12"/>
    </row>
    <row r="15" spans="1:10" ht="12.95" customHeight="1" thickBot="1">
      <c r="A15" s="74"/>
      <c r="B15" s="75"/>
      <c r="C15" s="32">
        <v>2</v>
      </c>
      <c r="D15" s="55">
        <v>135</v>
      </c>
      <c r="E15" s="56">
        <v>54</v>
      </c>
      <c r="F15" s="39"/>
      <c r="G15" s="57">
        <f>D15+E15</f>
        <v>189</v>
      </c>
      <c r="H15" s="32" t="s">
        <v>14</v>
      </c>
      <c r="I15" s="33"/>
      <c r="J15" s="12"/>
    </row>
    <row r="16" spans="1:10" ht="12.95" customHeight="1" thickBot="1">
      <c r="A16" s="76"/>
      <c r="B16" s="77"/>
      <c r="C16" s="34" t="s">
        <v>12</v>
      </c>
      <c r="D16" s="58">
        <f>SUM(D14:D15)</f>
        <v>268</v>
      </c>
      <c r="E16" s="59">
        <f>SUM(E14:E15)</f>
        <v>114</v>
      </c>
      <c r="F16" s="59"/>
      <c r="G16" s="60">
        <f>SUM(G14:G15)</f>
        <v>382</v>
      </c>
      <c r="H16" s="40" t="s">
        <v>14</v>
      </c>
      <c r="I16" s="36"/>
      <c r="J16" s="12"/>
    </row>
    <row r="17" spans="1:10" ht="12.95" customHeight="1" thickBot="1">
      <c r="A17" s="78" t="s">
        <v>32</v>
      </c>
      <c r="B17" s="79"/>
      <c r="C17" s="37">
        <v>1</v>
      </c>
      <c r="D17" s="28">
        <v>146</v>
      </c>
      <c r="E17" s="29">
        <v>88</v>
      </c>
      <c r="F17" s="38"/>
      <c r="G17" s="30">
        <f>D17+E17</f>
        <v>234</v>
      </c>
      <c r="H17" s="32" t="s">
        <v>14</v>
      </c>
      <c r="I17" s="31"/>
      <c r="J17" s="12"/>
    </row>
    <row r="18" spans="1:10" ht="12.95" customHeight="1" thickBot="1">
      <c r="A18" s="80"/>
      <c r="B18" s="81"/>
      <c r="C18" s="32">
        <v>2</v>
      </c>
      <c r="D18" s="55">
        <v>156</v>
      </c>
      <c r="E18" s="56">
        <v>61</v>
      </c>
      <c r="F18" s="39"/>
      <c r="G18" s="57">
        <f>D18+E18</f>
        <v>217</v>
      </c>
      <c r="H18" s="32" t="s">
        <v>14</v>
      </c>
      <c r="I18" s="33"/>
      <c r="J18" s="12"/>
    </row>
    <row r="19" spans="1:10" ht="12.95" customHeight="1" thickBot="1">
      <c r="A19" s="82"/>
      <c r="B19" s="83"/>
      <c r="C19" s="34" t="s">
        <v>12</v>
      </c>
      <c r="D19" s="58">
        <f>SUM(D17:D18)</f>
        <v>302</v>
      </c>
      <c r="E19" s="59">
        <f>SUM(E17:E18)</f>
        <v>149</v>
      </c>
      <c r="F19" s="59"/>
      <c r="G19" s="60">
        <f>SUM(G17:G18)</f>
        <v>451</v>
      </c>
      <c r="H19" s="35" t="s">
        <v>14</v>
      </c>
      <c r="I19" s="36"/>
      <c r="J19" s="12"/>
    </row>
    <row r="20" spans="1:10" ht="12.95" customHeight="1" thickBot="1">
      <c r="A20" s="72" t="s">
        <v>21</v>
      </c>
      <c r="B20" s="73"/>
      <c r="C20" s="37">
        <v>1</v>
      </c>
      <c r="D20" s="28">
        <v>129</v>
      </c>
      <c r="E20" s="29">
        <v>65</v>
      </c>
      <c r="F20" s="38"/>
      <c r="G20" s="30">
        <f>D20+E20</f>
        <v>194</v>
      </c>
      <c r="H20" s="32" t="s">
        <v>14</v>
      </c>
      <c r="I20" s="31"/>
      <c r="J20" s="12"/>
    </row>
    <row r="21" spans="1:10" ht="12.95" customHeight="1" thickBot="1">
      <c r="A21" s="74"/>
      <c r="B21" s="75"/>
      <c r="C21" s="32">
        <v>2</v>
      </c>
      <c r="D21" s="55">
        <v>137</v>
      </c>
      <c r="E21" s="56">
        <v>61</v>
      </c>
      <c r="F21" s="39"/>
      <c r="G21" s="57">
        <f>D21+E21</f>
        <v>198</v>
      </c>
      <c r="H21" s="32" t="s">
        <v>14</v>
      </c>
      <c r="I21" s="33"/>
      <c r="J21" s="12"/>
    </row>
    <row r="22" spans="1:10" ht="12.95" customHeight="1" thickBot="1">
      <c r="A22" s="76"/>
      <c r="B22" s="77"/>
      <c r="C22" s="34" t="s">
        <v>12</v>
      </c>
      <c r="D22" s="58">
        <f>SUM(D20:D21)</f>
        <v>266</v>
      </c>
      <c r="E22" s="59">
        <f>SUM(E20:E21)</f>
        <v>126</v>
      </c>
      <c r="F22" s="59"/>
      <c r="G22" s="60">
        <f>SUM(G20:G21)</f>
        <v>392</v>
      </c>
      <c r="H22" s="40" t="s">
        <v>14</v>
      </c>
      <c r="I22" s="41"/>
      <c r="J22" s="12"/>
    </row>
    <row r="23" spans="1:10" ht="12.95" customHeight="1" thickBot="1">
      <c r="A23" s="1" t="s">
        <v>18</v>
      </c>
      <c r="C23" s="41"/>
      <c r="D23" s="41"/>
      <c r="E23" s="41"/>
      <c r="F23" s="41"/>
      <c r="G23" s="41"/>
      <c r="H23" s="41"/>
      <c r="I23" s="31"/>
      <c r="J23" s="12"/>
    </row>
    <row r="24" spans="1:10" ht="12.95" customHeight="1" thickBot="1">
      <c r="A24" s="13"/>
      <c r="B24" s="14"/>
      <c r="C24" s="42" t="s">
        <v>15</v>
      </c>
      <c r="D24" s="43">
        <f>D13+D16+D19+D22</f>
        <v>1109</v>
      </c>
      <c r="E24" s="43">
        <f>E13+E16+E19+E22</f>
        <v>522</v>
      </c>
      <c r="F24" s="43">
        <f>F13+F16+F19+F22</f>
        <v>0</v>
      </c>
      <c r="G24" s="43">
        <f>G13+G16+G19+G22</f>
        <v>1631</v>
      </c>
      <c r="H24" s="44" t="s">
        <v>14</v>
      </c>
      <c r="I24" s="33"/>
      <c r="J24" s="12"/>
    </row>
    <row r="25" spans="1:10" ht="12.95" customHeight="1" thickBot="1">
      <c r="C25" s="41"/>
      <c r="D25" s="41"/>
      <c r="E25" s="41"/>
      <c r="F25" s="41"/>
      <c r="G25" s="41"/>
      <c r="H25" s="41"/>
      <c r="I25" s="33"/>
      <c r="J25" s="12"/>
    </row>
    <row r="26" spans="1:10" ht="12.95" customHeight="1">
      <c r="A26" s="15"/>
      <c r="B26" s="16" t="s">
        <v>16</v>
      </c>
      <c r="C26" s="46" t="s">
        <v>18</v>
      </c>
      <c r="D26" s="46"/>
      <c r="E26" s="46"/>
      <c r="F26" s="41"/>
      <c r="G26" s="66">
        <f>G24</f>
        <v>1631</v>
      </c>
      <c r="H26" s="67"/>
      <c r="I26" s="45"/>
      <c r="J26" s="12"/>
    </row>
    <row r="27" spans="1:10" ht="12.95" customHeight="1" thickBot="1">
      <c r="A27" s="15"/>
      <c r="B27" s="16" t="s">
        <v>18</v>
      </c>
      <c r="C27" s="84" t="s">
        <v>18</v>
      </c>
      <c r="D27" s="84"/>
      <c r="E27" s="84"/>
      <c r="G27" s="68"/>
      <c r="H27" s="69"/>
      <c r="J27" s="12"/>
    </row>
    <row r="28" spans="1:10" ht="12.95" customHeight="1">
      <c r="A28" s="15"/>
      <c r="B28" s="16"/>
      <c r="C28" s="61"/>
      <c r="D28" s="61"/>
      <c r="E28" s="61"/>
      <c r="G28" s="17"/>
      <c r="H28" s="17"/>
      <c r="J28" s="12"/>
    </row>
    <row r="29" spans="1:10" ht="12.95" customHeight="1">
      <c r="A29" s="15"/>
      <c r="B29" s="16"/>
      <c r="C29" s="61"/>
      <c r="D29" s="61"/>
      <c r="E29" s="61"/>
      <c r="G29" s="17"/>
      <c r="H29" s="17"/>
      <c r="J29" s="12"/>
    </row>
    <row r="30" spans="1:10" ht="12.95" customHeight="1">
      <c r="A30" s="15"/>
      <c r="B30" s="16"/>
      <c r="C30" s="61"/>
      <c r="D30" s="61"/>
      <c r="E30" s="61"/>
      <c r="G30" s="17"/>
      <c r="H30" s="17"/>
      <c r="J30" s="12"/>
    </row>
    <row r="31" spans="1:10" ht="12.95" customHeight="1">
      <c r="A31" s="15"/>
      <c r="B31" s="16"/>
      <c r="C31" s="61"/>
      <c r="D31" s="61"/>
      <c r="E31" s="61"/>
      <c r="G31" s="17"/>
      <c r="H31" s="17"/>
      <c r="J31" s="12"/>
    </row>
    <row r="32" spans="1:10" ht="12.95" customHeight="1">
      <c r="C32" s="11"/>
      <c r="D32" s="11"/>
      <c r="E32" s="11"/>
      <c r="F32" s="12"/>
      <c r="J32" s="12"/>
    </row>
    <row r="33" spans="1:10" ht="12.95" customHeight="1">
      <c r="J33" s="12"/>
    </row>
    <row r="34" spans="1:10" ht="12.95" customHeight="1" thickBot="1">
      <c r="A34" s="2" t="s">
        <v>20</v>
      </c>
      <c r="B34" s="3"/>
      <c r="C34" s="4" t="s">
        <v>0</v>
      </c>
      <c r="D34" s="25" t="s">
        <v>3</v>
      </c>
      <c r="E34" s="25"/>
      <c r="F34" s="25"/>
      <c r="G34" s="26" t="s">
        <v>1</v>
      </c>
      <c r="H34" s="64">
        <v>43582</v>
      </c>
      <c r="I34" s="21"/>
    </row>
    <row r="35" spans="1:10" ht="12.95" customHeight="1" thickBot="1">
      <c r="A35" s="22" t="s">
        <v>2</v>
      </c>
      <c r="B35" s="22"/>
      <c r="C35" s="22"/>
      <c r="D35" s="22"/>
      <c r="E35" s="22"/>
      <c r="F35" s="22"/>
      <c r="G35" s="22"/>
      <c r="H35" s="22"/>
      <c r="I35" s="18"/>
    </row>
    <row r="36" spans="1:10" ht="12.95" customHeight="1" thickBot="1">
      <c r="A36" s="5" t="s">
        <v>17</v>
      </c>
      <c r="B36" s="70" t="s">
        <v>33</v>
      </c>
      <c r="C36" s="70"/>
      <c r="D36" s="70"/>
      <c r="E36" s="70"/>
      <c r="F36" s="70"/>
      <c r="G36" s="70"/>
      <c r="H36" s="71"/>
    </row>
    <row r="37" spans="1:10" ht="12.95" customHeight="1" thickBot="1">
      <c r="I37" s="19"/>
    </row>
    <row r="38" spans="1:10" ht="12.95" customHeight="1" thickBot="1">
      <c r="A38" s="47" t="s">
        <v>4</v>
      </c>
      <c r="B38" s="47"/>
      <c r="C38" s="23" t="s">
        <v>5</v>
      </c>
      <c r="D38" s="24" t="s">
        <v>6</v>
      </c>
      <c r="E38" s="24"/>
      <c r="F38" s="24"/>
      <c r="G38" s="24"/>
      <c r="H38" s="19" t="s">
        <v>7</v>
      </c>
      <c r="I38" s="10"/>
    </row>
    <row r="39" spans="1:10" ht="12.95" customHeight="1" thickBot="1">
      <c r="A39" s="48" t="s">
        <v>8</v>
      </c>
      <c r="B39" s="48"/>
      <c r="C39" s="23"/>
      <c r="D39" s="6" t="s">
        <v>9</v>
      </c>
      <c r="E39" s="7" t="s">
        <v>10</v>
      </c>
      <c r="F39" s="7" t="s">
        <v>11</v>
      </c>
      <c r="G39" s="8" t="s">
        <v>12</v>
      </c>
      <c r="H39" s="9" t="s">
        <v>13</v>
      </c>
    </row>
    <row r="40" spans="1:10" ht="12.95" customHeight="1" thickBot="1">
      <c r="A40" s="11"/>
      <c r="B40" s="11"/>
      <c r="I40" s="20"/>
      <c r="J40" s="12"/>
    </row>
    <row r="41" spans="1:10" ht="12.95" customHeight="1" thickBot="1">
      <c r="A41" s="72" t="s">
        <v>34</v>
      </c>
      <c r="B41" s="73"/>
      <c r="C41" s="27">
        <v>1</v>
      </c>
      <c r="D41" s="28">
        <v>153</v>
      </c>
      <c r="E41" s="29">
        <v>72</v>
      </c>
      <c r="F41" s="38"/>
      <c r="G41" s="30">
        <f>D41+E41</f>
        <v>225</v>
      </c>
      <c r="H41" s="27" t="s">
        <v>14</v>
      </c>
      <c r="I41" s="31"/>
      <c r="J41" s="12"/>
    </row>
    <row r="42" spans="1:10" ht="12.95" customHeight="1" thickBot="1">
      <c r="A42" s="74"/>
      <c r="B42" s="75"/>
      <c r="C42" s="32">
        <v>2</v>
      </c>
      <c r="D42" s="55">
        <v>139</v>
      </c>
      <c r="E42" s="56">
        <v>45</v>
      </c>
      <c r="F42" s="39"/>
      <c r="G42" s="57">
        <f>D42+E42</f>
        <v>184</v>
      </c>
      <c r="H42" s="32" t="s">
        <v>14</v>
      </c>
      <c r="I42" s="33"/>
      <c r="J42" s="12"/>
    </row>
    <row r="43" spans="1:10" ht="12.95" customHeight="1" thickBot="1">
      <c r="A43" s="76"/>
      <c r="B43" s="77"/>
      <c r="C43" s="34" t="s">
        <v>12</v>
      </c>
      <c r="D43" s="58">
        <f>SUM(D41:D42)</f>
        <v>292</v>
      </c>
      <c r="E43" s="59">
        <f>SUM(E41:E42)</f>
        <v>117</v>
      </c>
      <c r="F43" s="59"/>
      <c r="G43" s="60">
        <f>SUM(G41:G42)</f>
        <v>409</v>
      </c>
      <c r="H43" s="35" t="s">
        <v>14</v>
      </c>
      <c r="I43" s="36"/>
      <c r="J43" s="12"/>
    </row>
    <row r="44" spans="1:10" ht="12.95" customHeight="1" thickBot="1">
      <c r="A44" s="72" t="s">
        <v>35</v>
      </c>
      <c r="B44" s="73"/>
      <c r="C44" s="37">
        <v>1</v>
      </c>
      <c r="D44" s="28">
        <v>152</v>
      </c>
      <c r="E44" s="29">
        <v>62</v>
      </c>
      <c r="F44" s="38"/>
      <c r="G44" s="30">
        <f>D44+E44</f>
        <v>214</v>
      </c>
      <c r="H44" s="32" t="s">
        <v>14</v>
      </c>
      <c r="I44" s="31"/>
      <c r="J44" s="12"/>
    </row>
    <row r="45" spans="1:10" ht="12.95" customHeight="1" thickBot="1">
      <c r="A45" s="74"/>
      <c r="B45" s="75"/>
      <c r="C45" s="32">
        <v>2</v>
      </c>
      <c r="D45" s="55">
        <v>149</v>
      </c>
      <c r="E45" s="56">
        <v>61</v>
      </c>
      <c r="F45" s="39"/>
      <c r="G45" s="57">
        <f>D45+E45</f>
        <v>210</v>
      </c>
      <c r="H45" s="32" t="s">
        <v>14</v>
      </c>
      <c r="I45" s="33"/>
      <c r="J45" s="12"/>
    </row>
    <row r="46" spans="1:10" ht="12.95" customHeight="1" thickBot="1">
      <c r="A46" s="76"/>
      <c r="B46" s="77"/>
      <c r="C46" s="34" t="s">
        <v>12</v>
      </c>
      <c r="D46" s="58">
        <f>SUM(D44:D45)</f>
        <v>301</v>
      </c>
      <c r="E46" s="59">
        <f>SUM(E44:E45)</f>
        <v>123</v>
      </c>
      <c r="F46" s="59"/>
      <c r="G46" s="60">
        <f>SUM(G44:G45)</f>
        <v>424</v>
      </c>
      <c r="H46" s="40" t="s">
        <v>14</v>
      </c>
      <c r="I46" s="36"/>
      <c r="J46" s="12"/>
    </row>
    <row r="47" spans="1:10" ht="12.95" customHeight="1" thickBot="1">
      <c r="A47" s="78" t="s">
        <v>25</v>
      </c>
      <c r="B47" s="79"/>
      <c r="C47" s="37">
        <v>1</v>
      </c>
      <c r="D47" s="28">
        <v>143</v>
      </c>
      <c r="E47" s="29">
        <v>45</v>
      </c>
      <c r="F47" s="38"/>
      <c r="G47" s="30">
        <f>D47+E47</f>
        <v>188</v>
      </c>
      <c r="H47" s="32" t="s">
        <v>14</v>
      </c>
      <c r="I47" s="31"/>
      <c r="J47" s="12"/>
    </row>
    <row r="48" spans="1:10" ht="12.95" customHeight="1" thickBot="1">
      <c r="A48" s="80"/>
      <c r="B48" s="81"/>
      <c r="C48" s="32">
        <v>2</v>
      </c>
      <c r="D48" s="55">
        <v>138</v>
      </c>
      <c r="E48" s="56">
        <v>54</v>
      </c>
      <c r="F48" s="39"/>
      <c r="G48" s="57">
        <f>D48+E48</f>
        <v>192</v>
      </c>
      <c r="H48" s="32" t="s">
        <v>14</v>
      </c>
      <c r="I48" s="33"/>
      <c r="J48" s="12"/>
    </row>
    <row r="49" spans="1:11" ht="12.95" customHeight="1" thickBot="1">
      <c r="A49" s="82"/>
      <c r="B49" s="83"/>
      <c r="C49" s="34" t="s">
        <v>12</v>
      </c>
      <c r="D49" s="58">
        <f>SUM(D47:D48)</f>
        <v>281</v>
      </c>
      <c r="E49" s="59">
        <f>SUM(E47:E48)</f>
        <v>99</v>
      </c>
      <c r="F49" s="59"/>
      <c r="G49" s="60">
        <f>SUM(G47:G48)</f>
        <v>380</v>
      </c>
      <c r="H49" s="35" t="s">
        <v>14</v>
      </c>
      <c r="I49" s="36"/>
      <c r="J49" s="12"/>
    </row>
    <row r="50" spans="1:11" ht="12.95" customHeight="1" thickBot="1">
      <c r="A50" s="72" t="s">
        <v>36</v>
      </c>
      <c r="B50" s="73"/>
      <c r="C50" s="37">
        <v>1</v>
      </c>
      <c r="D50" s="28">
        <v>141</v>
      </c>
      <c r="E50" s="29">
        <v>67</v>
      </c>
      <c r="F50" s="38"/>
      <c r="G50" s="30">
        <f>D50+E50</f>
        <v>208</v>
      </c>
      <c r="H50" s="32" t="s">
        <v>14</v>
      </c>
      <c r="I50" s="31"/>
      <c r="J50" s="12"/>
    </row>
    <row r="51" spans="1:11" ht="12.95" customHeight="1" thickBot="1">
      <c r="A51" s="74"/>
      <c r="B51" s="75"/>
      <c r="C51" s="32">
        <v>2</v>
      </c>
      <c r="D51" s="55">
        <v>140</v>
      </c>
      <c r="E51" s="56">
        <v>53</v>
      </c>
      <c r="F51" s="39"/>
      <c r="G51" s="57">
        <f>D51+E51</f>
        <v>193</v>
      </c>
      <c r="H51" s="32" t="s">
        <v>14</v>
      </c>
      <c r="I51" s="33"/>
      <c r="J51" s="12"/>
    </row>
    <row r="52" spans="1:11" ht="12.95" customHeight="1" thickBot="1">
      <c r="A52" s="76"/>
      <c r="B52" s="77"/>
      <c r="C52" s="34" t="s">
        <v>12</v>
      </c>
      <c r="D52" s="58">
        <f>SUM(D50:D51)</f>
        <v>281</v>
      </c>
      <c r="E52" s="59">
        <f>SUM(E50:E51)</f>
        <v>120</v>
      </c>
      <c r="F52" s="59"/>
      <c r="G52" s="60">
        <f>SUM(G50:G51)</f>
        <v>401</v>
      </c>
      <c r="H52" s="40" t="s">
        <v>14</v>
      </c>
      <c r="I52" s="41"/>
      <c r="J52" s="12"/>
    </row>
    <row r="53" spans="1:11" ht="12.95" customHeight="1" thickBot="1">
      <c r="C53" s="41"/>
      <c r="D53" s="41"/>
      <c r="E53" s="41"/>
      <c r="F53" s="41"/>
      <c r="G53" s="41"/>
      <c r="H53" s="41"/>
      <c r="I53" s="31"/>
      <c r="J53" s="12"/>
    </row>
    <row r="54" spans="1:11" ht="12.95" customHeight="1" thickBot="1">
      <c r="A54" s="13"/>
      <c r="B54" s="14"/>
      <c r="C54" s="42" t="s">
        <v>15</v>
      </c>
      <c r="D54" s="43">
        <f>D43+D46+D49+D52</f>
        <v>1155</v>
      </c>
      <c r="E54" s="43">
        <f>E43+E46+E49+E52</f>
        <v>459</v>
      </c>
      <c r="F54" s="43">
        <f>F43+F46+F49+F52</f>
        <v>0</v>
      </c>
      <c r="G54" s="43">
        <f>G43+G46+G49+G52</f>
        <v>1614</v>
      </c>
      <c r="H54" s="44" t="s">
        <v>14</v>
      </c>
      <c r="I54" s="33"/>
      <c r="J54" s="12"/>
    </row>
    <row r="55" spans="1:11" ht="12.95" customHeight="1" thickBot="1">
      <c r="C55" s="41"/>
      <c r="D55" s="41"/>
      <c r="E55" s="41"/>
      <c r="F55" s="41"/>
      <c r="G55" s="41"/>
      <c r="H55" s="41"/>
      <c r="I55" s="33"/>
      <c r="J55" s="1" t="s">
        <v>18</v>
      </c>
    </row>
    <row r="56" spans="1:11" ht="12.95" customHeight="1">
      <c r="A56" s="15"/>
      <c r="B56" s="16" t="s">
        <v>16</v>
      </c>
      <c r="C56" s="46" t="s">
        <v>18</v>
      </c>
      <c r="D56" s="46"/>
      <c r="E56" s="46"/>
      <c r="F56" s="41"/>
      <c r="G56" s="66">
        <f>G54</f>
        <v>1614</v>
      </c>
      <c r="H56" s="67"/>
      <c r="I56" s="45"/>
      <c r="J56" s="12"/>
    </row>
    <row r="57" spans="1:11" ht="12.95" customHeight="1" thickBot="1">
      <c r="A57" s="15"/>
      <c r="B57" s="16" t="s">
        <v>18</v>
      </c>
      <c r="C57" s="65" t="s">
        <v>18</v>
      </c>
      <c r="D57" s="65"/>
      <c r="E57" s="65"/>
      <c r="G57" s="68"/>
      <c r="H57" s="69"/>
      <c r="K57" s="1" t="s">
        <v>18</v>
      </c>
    </row>
    <row r="58" spans="1:11" ht="12.95" customHeight="1">
      <c r="A58" s="15"/>
      <c r="B58" s="16" t="s">
        <v>18</v>
      </c>
      <c r="C58" s="85" t="s">
        <v>18</v>
      </c>
      <c r="D58" s="85"/>
      <c r="E58" s="85"/>
      <c r="G58" s="17"/>
      <c r="H58" s="17"/>
    </row>
    <row r="59" spans="1:11" ht="12.95" customHeight="1">
      <c r="I59" s="21"/>
    </row>
    <row r="60" spans="1:11" ht="12.95" customHeight="1">
      <c r="B60"/>
      <c r="C60"/>
      <c r="D60"/>
      <c r="E60"/>
      <c r="F60"/>
      <c r="G60"/>
      <c r="H60"/>
      <c r="I60"/>
      <c r="J60"/>
    </row>
    <row r="61" spans="1:11" ht="12.95" customHeight="1">
      <c r="B61"/>
      <c r="C61"/>
      <c r="D61"/>
      <c r="E61"/>
      <c r="F61"/>
      <c r="G61"/>
      <c r="H61"/>
      <c r="I61"/>
      <c r="J61"/>
    </row>
    <row r="62" spans="1:11" ht="12.95" customHeight="1" thickBot="1">
      <c r="A62" s="2" t="s">
        <v>20</v>
      </c>
      <c r="B62" s="3"/>
      <c r="C62" s="4" t="s">
        <v>0</v>
      </c>
      <c r="D62" s="25" t="s">
        <v>3</v>
      </c>
      <c r="E62" s="25"/>
      <c r="F62" s="25"/>
      <c r="G62" s="26" t="s">
        <v>1</v>
      </c>
      <c r="H62" s="64">
        <v>43582</v>
      </c>
      <c r="I62" s="21"/>
      <c r="J62"/>
    </row>
    <row r="63" spans="1:11" ht="12.95" customHeight="1" thickBot="1">
      <c r="A63" s="22" t="s">
        <v>2</v>
      </c>
      <c r="B63" s="22"/>
      <c r="C63" s="22"/>
      <c r="D63" s="22"/>
      <c r="E63" s="22"/>
      <c r="F63" s="22"/>
      <c r="G63" s="22"/>
      <c r="H63" s="22"/>
      <c r="I63" s="18"/>
      <c r="J63"/>
    </row>
    <row r="64" spans="1:11" ht="12.95" customHeight="1" thickBot="1">
      <c r="A64" s="5" t="s">
        <v>17</v>
      </c>
      <c r="B64" s="70" t="s">
        <v>39</v>
      </c>
      <c r="C64" s="70"/>
      <c r="D64" s="70"/>
      <c r="E64" s="70"/>
      <c r="F64" s="70"/>
      <c r="G64" s="70"/>
      <c r="H64" s="71"/>
      <c r="J64"/>
    </row>
    <row r="65" spans="1:10" ht="12.95" customHeight="1" thickBot="1">
      <c r="I65" s="19"/>
      <c r="J65"/>
    </row>
    <row r="66" spans="1:10" ht="12.95" customHeight="1" thickBot="1">
      <c r="A66" s="49" t="s">
        <v>4</v>
      </c>
      <c r="B66" s="50"/>
      <c r="C66" s="51" t="s">
        <v>5</v>
      </c>
      <c r="D66" s="24" t="s">
        <v>6</v>
      </c>
      <c r="E66" s="24"/>
      <c r="F66" s="24"/>
      <c r="G66" s="24"/>
      <c r="H66" s="19" t="s">
        <v>7</v>
      </c>
      <c r="I66" s="10"/>
      <c r="J66"/>
    </row>
    <row r="67" spans="1:10" ht="12.95" customHeight="1" thickBot="1">
      <c r="A67" s="53" t="s">
        <v>8</v>
      </c>
      <c r="B67" s="54"/>
      <c r="C67" s="52"/>
      <c r="D67" s="6" t="s">
        <v>9</v>
      </c>
      <c r="E67" s="7" t="s">
        <v>10</v>
      </c>
      <c r="F67" s="7" t="s">
        <v>11</v>
      </c>
      <c r="G67" s="8" t="s">
        <v>12</v>
      </c>
      <c r="H67" s="9" t="s">
        <v>13</v>
      </c>
      <c r="J67"/>
    </row>
    <row r="68" spans="1:10" ht="12.95" customHeight="1" thickBot="1">
      <c r="A68" s="11"/>
      <c r="B68" s="11"/>
      <c r="I68" s="20"/>
      <c r="J68"/>
    </row>
    <row r="69" spans="1:10" ht="12.95" customHeight="1" thickBot="1">
      <c r="A69" s="72" t="s">
        <v>30</v>
      </c>
      <c r="B69" s="73"/>
      <c r="C69" s="27">
        <v>1</v>
      </c>
      <c r="D69" s="28">
        <v>154</v>
      </c>
      <c r="E69" s="29">
        <v>34</v>
      </c>
      <c r="F69" s="38"/>
      <c r="G69" s="30">
        <f>D69+E69</f>
        <v>188</v>
      </c>
      <c r="H69" s="27" t="s">
        <v>14</v>
      </c>
      <c r="I69" s="31"/>
      <c r="J69"/>
    </row>
    <row r="70" spans="1:10" ht="12.95" customHeight="1" thickBot="1">
      <c r="A70" s="74"/>
      <c r="B70" s="75"/>
      <c r="C70" s="32">
        <v>2</v>
      </c>
      <c r="D70" s="55">
        <v>125</v>
      </c>
      <c r="E70" s="56">
        <v>42</v>
      </c>
      <c r="F70" s="39"/>
      <c r="G70" s="57">
        <f>D70+E70</f>
        <v>167</v>
      </c>
      <c r="H70" s="32" t="s">
        <v>14</v>
      </c>
      <c r="I70" s="33"/>
      <c r="J70"/>
    </row>
    <row r="71" spans="1:10" ht="12.95" customHeight="1" thickBot="1">
      <c r="A71" s="76"/>
      <c r="B71" s="77"/>
      <c r="C71" s="34" t="s">
        <v>12</v>
      </c>
      <c r="D71" s="58">
        <f>SUM(D69:D70)</f>
        <v>279</v>
      </c>
      <c r="E71" s="59">
        <f>SUM(E69:E70)</f>
        <v>76</v>
      </c>
      <c r="F71" s="59"/>
      <c r="G71" s="60">
        <f>SUM(G69:G70)</f>
        <v>355</v>
      </c>
      <c r="H71" s="35" t="s">
        <v>14</v>
      </c>
      <c r="I71" s="36"/>
      <c r="J71"/>
    </row>
    <row r="72" spans="1:10" ht="12.95" customHeight="1" thickBot="1">
      <c r="A72" s="72" t="s">
        <v>37</v>
      </c>
      <c r="B72" s="73"/>
      <c r="C72" s="37">
        <v>1</v>
      </c>
      <c r="D72" s="28">
        <v>156</v>
      </c>
      <c r="E72" s="29">
        <v>75</v>
      </c>
      <c r="F72" s="38"/>
      <c r="G72" s="30">
        <f>D72+E72</f>
        <v>231</v>
      </c>
      <c r="H72" s="32" t="s">
        <v>14</v>
      </c>
      <c r="I72" s="31"/>
      <c r="J72"/>
    </row>
    <row r="73" spans="1:10" ht="12.95" customHeight="1" thickBot="1">
      <c r="A73" s="74"/>
      <c r="B73" s="75"/>
      <c r="C73" s="32">
        <v>2</v>
      </c>
      <c r="D73" s="55">
        <v>149</v>
      </c>
      <c r="E73" s="56">
        <v>63</v>
      </c>
      <c r="F73" s="39"/>
      <c r="G73" s="57">
        <f>D73+E73</f>
        <v>212</v>
      </c>
      <c r="H73" s="32" t="s">
        <v>14</v>
      </c>
      <c r="I73" s="33"/>
      <c r="J73"/>
    </row>
    <row r="74" spans="1:10" ht="12.95" customHeight="1" thickBot="1">
      <c r="A74" s="76"/>
      <c r="B74" s="77"/>
      <c r="C74" s="34" t="s">
        <v>12</v>
      </c>
      <c r="D74" s="58">
        <f>SUM(D72:D73)</f>
        <v>305</v>
      </c>
      <c r="E74" s="59">
        <f>SUM(E72:E73)</f>
        <v>138</v>
      </c>
      <c r="F74" s="59"/>
      <c r="G74" s="60">
        <f>SUM(G72:G73)</f>
        <v>443</v>
      </c>
      <c r="H74" s="40" t="s">
        <v>14</v>
      </c>
      <c r="I74" s="36"/>
      <c r="J74"/>
    </row>
    <row r="75" spans="1:10" ht="12.95" customHeight="1" thickBot="1">
      <c r="A75" s="72" t="s">
        <v>26</v>
      </c>
      <c r="B75" s="73"/>
      <c r="C75" s="37">
        <v>1</v>
      </c>
      <c r="D75" s="28">
        <v>122</v>
      </c>
      <c r="E75" s="29">
        <v>54</v>
      </c>
      <c r="F75" s="38"/>
      <c r="G75" s="30">
        <f>D75+E75</f>
        <v>176</v>
      </c>
      <c r="H75" s="32" t="s">
        <v>14</v>
      </c>
      <c r="I75" s="31"/>
      <c r="J75"/>
    </row>
    <row r="76" spans="1:10" ht="12.95" customHeight="1" thickBot="1">
      <c r="A76" s="74"/>
      <c r="B76" s="75"/>
      <c r="C76" s="32">
        <v>2</v>
      </c>
      <c r="D76" s="55">
        <v>138</v>
      </c>
      <c r="E76" s="56">
        <v>53</v>
      </c>
      <c r="F76" s="39"/>
      <c r="G76" s="57">
        <f>D76+E76</f>
        <v>191</v>
      </c>
      <c r="H76" s="32" t="s">
        <v>14</v>
      </c>
      <c r="I76" s="33"/>
      <c r="J76"/>
    </row>
    <row r="77" spans="1:10" ht="12.95" customHeight="1" thickBot="1">
      <c r="A77" s="76"/>
      <c r="B77" s="77"/>
      <c r="C77" s="34" t="s">
        <v>12</v>
      </c>
      <c r="D77" s="58">
        <f>SUM(D75:D76)</f>
        <v>260</v>
      </c>
      <c r="E77" s="59">
        <f>SUM(E75:E76)</f>
        <v>107</v>
      </c>
      <c r="F77" s="59"/>
      <c r="G77" s="60">
        <f>SUM(G75:G76)</f>
        <v>367</v>
      </c>
      <c r="H77" s="35" t="s">
        <v>14</v>
      </c>
      <c r="I77" s="36"/>
      <c r="J77"/>
    </row>
    <row r="78" spans="1:10" ht="12.95" customHeight="1" thickBot="1">
      <c r="A78" s="78" t="s">
        <v>30</v>
      </c>
      <c r="B78" s="79"/>
      <c r="C78" s="37">
        <v>1</v>
      </c>
      <c r="D78" s="28">
        <v>157</v>
      </c>
      <c r="E78" s="29">
        <v>60</v>
      </c>
      <c r="F78" s="38"/>
      <c r="G78" s="30">
        <f>D78+E78</f>
        <v>217</v>
      </c>
      <c r="H78" s="32" t="s">
        <v>14</v>
      </c>
      <c r="I78" s="31"/>
      <c r="J78"/>
    </row>
    <row r="79" spans="1:10" ht="12.95" customHeight="1" thickBot="1">
      <c r="A79" s="80"/>
      <c r="B79" s="81"/>
      <c r="C79" s="32">
        <v>2</v>
      </c>
      <c r="D79" s="55">
        <v>147</v>
      </c>
      <c r="E79" s="56">
        <v>54</v>
      </c>
      <c r="F79" s="39"/>
      <c r="G79" s="57">
        <f>D79+E79</f>
        <v>201</v>
      </c>
      <c r="H79" s="32" t="s">
        <v>14</v>
      </c>
      <c r="I79" s="33"/>
      <c r="J79"/>
    </row>
    <row r="80" spans="1:10" ht="12.95" customHeight="1" thickBot="1">
      <c r="A80" s="82"/>
      <c r="B80" s="83"/>
      <c r="C80" s="34" t="s">
        <v>12</v>
      </c>
      <c r="D80" s="58">
        <f>SUM(D78:D79)</f>
        <v>304</v>
      </c>
      <c r="E80" s="59">
        <f>SUM(E78:E79)</f>
        <v>114</v>
      </c>
      <c r="F80" s="59"/>
      <c r="G80" s="60">
        <f>SUM(G78:G79)</f>
        <v>418</v>
      </c>
      <c r="H80" s="40" t="s">
        <v>14</v>
      </c>
      <c r="I80" s="41"/>
      <c r="J80"/>
    </row>
    <row r="81" spans="1:10" ht="12.95" customHeight="1" thickBot="1">
      <c r="C81" s="41"/>
      <c r="D81" s="41"/>
      <c r="E81" s="41"/>
      <c r="F81" s="41"/>
      <c r="G81" s="41"/>
      <c r="H81" s="41"/>
      <c r="I81" s="31"/>
      <c r="J81"/>
    </row>
    <row r="82" spans="1:10" ht="12.95" customHeight="1" thickBot="1">
      <c r="A82" s="13"/>
      <c r="B82" s="14"/>
      <c r="C82" s="42" t="s">
        <v>15</v>
      </c>
      <c r="D82" s="43">
        <f>D71+D74+D77+D80</f>
        <v>1148</v>
      </c>
      <c r="E82" s="43">
        <f>E71+E74+E77+E80</f>
        <v>435</v>
      </c>
      <c r="F82" s="43">
        <f>F71+F74+F77+F80</f>
        <v>0</v>
      </c>
      <c r="G82" s="43">
        <f>G71+G74+G77+G80</f>
        <v>1583</v>
      </c>
      <c r="H82" s="44" t="s">
        <v>14</v>
      </c>
      <c r="I82" s="33"/>
      <c r="J82"/>
    </row>
    <row r="83" spans="1:10" ht="12.95" customHeight="1" thickBot="1">
      <c r="C83" s="41"/>
      <c r="D83" s="41"/>
      <c r="E83" s="41"/>
      <c r="F83" s="41"/>
      <c r="H83" s="41"/>
      <c r="I83" s="33"/>
      <c r="J83"/>
    </row>
    <row r="84" spans="1:10" ht="12.95" customHeight="1">
      <c r="A84" s="15"/>
      <c r="B84" s="16" t="s">
        <v>16</v>
      </c>
      <c r="C84" s="46" t="s">
        <v>18</v>
      </c>
      <c r="D84" s="46"/>
      <c r="E84" s="46"/>
      <c r="F84" s="41"/>
      <c r="G84" s="66">
        <f>G82</f>
        <v>1583</v>
      </c>
      <c r="H84" s="67"/>
      <c r="I84" s="45"/>
      <c r="J84"/>
    </row>
    <row r="85" spans="1:10" ht="12.95" customHeight="1" thickBot="1">
      <c r="A85" s="15"/>
      <c r="B85" s="16" t="s">
        <v>18</v>
      </c>
      <c r="C85" s="84" t="s">
        <v>18</v>
      </c>
      <c r="D85" s="84"/>
      <c r="E85" s="84"/>
      <c r="G85" s="68"/>
      <c r="H85" s="69"/>
      <c r="J85"/>
    </row>
    <row r="86" spans="1:10" ht="12.95" customHeight="1">
      <c r="B86"/>
      <c r="C86"/>
      <c r="D86"/>
      <c r="E86"/>
      <c r="F86"/>
      <c r="G86"/>
      <c r="H86"/>
      <c r="I86"/>
      <c r="J86"/>
    </row>
    <row r="87" spans="1:10" ht="12.95" customHeight="1">
      <c r="B87"/>
      <c r="C87"/>
      <c r="D87"/>
      <c r="E87"/>
      <c r="F87"/>
      <c r="G87"/>
      <c r="H87"/>
      <c r="I87"/>
      <c r="J87"/>
    </row>
    <row r="88" spans="1:10" ht="12.95" customHeight="1">
      <c r="B88"/>
      <c r="C88"/>
      <c r="D88"/>
      <c r="E88"/>
      <c r="F88"/>
      <c r="G88"/>
      <c r="H88"/>
      <c r="I88"/>
      <c r="J88"/>
    </row>
    <row r="89" spans="1:10" ht="12.95" customHeight="1">
      <c r="B89"/>
      <c r="C89"/>
      <c r="D89"/>
      <c r="E89"/>
      <c r="F89"/>
      <c r="G89"/>
      <c r="H89"/>
      <c r="I89"/>
      <c r="J89"/>
    </row>
    <row r="90" spans="1:10" ht="12.95" customHeight="1" thickBot="1">
      <c r="A90" s="2" t="s">
        <v>20</v>
      </c>
      <c r="B90" s="3"/>
      <c r="C90" s="4" t="s">
        <v>0</v>
      </c>
      <c r="D90" s="25" t="s">
        <v>3</v>
      </c>
      <c r="E90" s="25"/>
      <c r="F90" s="25"/>
      <c r="G90" s="26" t="s">
        <v>1</v>
      </c>
      <c r="H90" s="64">
        <v>43582</v>
      </c>
      <c r="I90" s="21"/>
    </row>
    <row r="91" spans="1:10" ht="12.95" customHeight="1" thickBot="1">
      <c r="A91" s="22" t="s">
        <v>2</v>
      </c>
      <c r="B91" s="22"/>
      <c r="C91" s="22"/>
      <c r="D91" s="22"/>
      <c r="E91" s="22"/>
      <c r="F91" s="22"/>
      <c r="G91" s="22"/>
      <c r="H91" s="22"/>
      <c r="I91" s="18"/>
    </row>
    <row r="92" spans="1:10" ht="12.95" customHeight="1" thickBot="1">
      <c r="A92" s="5" t="s">
        <v>17</v>
      </c>
      <c r="B92" s="70" t="s">
        <v>38</v>
      </c>
      <c r="C92" s="70"/>
      <c r="D92" s="70"/>
      <c r="E92" s="70"/>
      <c r="F92" s="70"/>
      <c r="G92" s="70"/>
      <c r="H92" s="71"/>
    </row>
    <row r="93" spans="1:10" ht="12.95" customHeight="1" thickBot="1">
      <c r="I93" s="19"/>
    </row>
    <row r="94" spans="1:10" ht="12.95" customHeight="1" thickBot="1">
      <c r="A94" s="47" t="s">
        <v>4</v>
      </c>
      <c r="B94" s="47"/>
      <c r="C94" s="23" t="s">
        <v>5</v>
      </c>
      <c r="D94" s="24" t="s">
        <v>6</v>
      </c>
      <c r="E94" s="24"/>
      <c r="F94" s="24"/>
      <c r="G94" s="24"/>
      <c r="H94" s="19" t="s">
        <v>7</v>
      </c>
      <c r="I94" s="10"/>
    </row>
    <row r="95" spans="1:10" ht="12.95" customHeight="1" thickBot="1">
      <c r="A95" s="48" t="s">
        <v>8</v>
      </c>
      <c r="B95" s="48"/>
      <c r="C95" s="23"/>
      <c r="D95" s="6" t="s">
        <v>9</v>
      </c>
      <c r="E95" s="7" t="s">
        <v>10</v>
      </c>
      <c r="F95" s="7" t="s">
        <v>11</v>
      </c>
      <c r="G95" s="8" t="s">
        <v>12</v>
      </c>
      <c r="H95" s="9" t="s">
        <v>13</v>
      </c>
    </row>
    <row r="96" spans="1:10" ht="12.95" customHeight="1" thickBot="1">
      <c r="A96" s="11"/>
      <c r="B96" s="11"/>
      <c r="I96" s="20"/>
    </row>
    <row r="97" spans="1:9" ht="12.95" customHeight="1" thickBot="1">
      <c r="A97" s="72" t="s">
        <v>40</v>
      </c>
      <c r="B97" s="73"/>
      <c r="C97" s="27">
        <v>1</v>
      </c>
      <c r="D97" s="28">
        <v>145</v>
      </c>
      <c r="E97" s="29">
        <v>70</v>
      </c>
      <c r="F97" s="38"/>
      <c r="G97" s="30">
        <f>D97+E97</f>
        <v>215</v>
      </c>
      <c r="H97" s="27" t="s">
        <v>14</v>
      </c>
      <c r="I97" s="31"/>
    </row>
    <row r="98" spans="1:9" ht="12.95" customHeight="1" thickBot="1">
      <c r="A98" s="74"/>
      <c r="B98" s="75"/>
      <c r="C98" s="32">
        <v>2</v>
      </c>
      <c r="D98" s="55">
        <v>138</v>
      </c>
      <c r="E98" s="56">
        <v>42</v>
      </c>
      <c r="F98" s="39"/>
      <c r="G98" s="57">
        <f>D98+E98</f>
        <v>180</v>
      </c>
      <c r="H98" s="32" t="s">
        <v>14</v>
      </c>
      <c r="I98" s="33"/>
    </row>
    <row r="99" spans="1:9" ht="12.95" customHeight="1" thickBot="1">
      <c r="A99" s="76"/>
      <c r="B99" s="77"/>
      <c r="C99" s="34" t="s">
        <v>12</v>
      </c>
      <c r="D99" s="58">
        <f>SUM(D97:D98)</f>
        <v>283</v>
      </c>
      <c r="E99" s="59">
        <f>SUM(E97:E98)</f>
        <v>112</v>
      </c>
      <c r="F99" s="59"/>
      <c r="G99" s="60">
        <f>SUM(G97:G98)</f>
        <v>395</v>
      </c>
      <c r="H99" s="35" t="s">
        <v>14</v>
      </c>
      <c r="I99" s="36"/>
    </row>
    <row r="100" spans="1:9" ht="12.95" customHeight="1" thickBot="1">
      <c r="A100" s="72" t="s">
        <v>41</v>
      </c>
      <c r="B100" s="73"/>
      <c r="C100" s="37">
        <v>1</v>
      </c>
      <c r="D100" s="28">
        <v>162</v>
      </c>
      <c r="E100" s="29">
        <v>60</v>
      </c>
      <c r="F100" s="38"/>
      <c r="G100" s="30">
        <f>D100+E100</f>
        <v>222</v>
      </c>
      <c r="H100" s="32" t="s">
        <v>14</v>
      </c>
      <c r="I100" s="31"/>
    </row>
    <row r="101" spans="1:9" ht="12.95" customHeight="1" thickBot="1">
      <c r="A101" s="74"/>
      <c r="B101" s="75"/>
      <c r="C101" s="32">
        <v>2</v>
      </c>
      <c r="D101" s="55">
        <v>134</v>
      </c>
      <c r="E101" s="56">
        <v>54</v>
      </c>
      <c r="F101" s="39"/>
      <c r="G101" s="57">
        <f>D101+E101</f>
        <v>188</v>
      </c>
      <c r="H101" s="32" t="s">
        <v>14</v>
      </c>
      <c r="I101" s="33"/>
    </row>
    <row r="102" spans="1:9" ht="12.95" customHeight="1" thickBot="1">
      <c r="A102" s="76"/>
      <c r="B102" s="77"/>
      <c r="C102" s="34" t="s">
        <v>12</v>
      </c>
      <c r="D102" s="58">
        <f>SUM(D100:D101)</f>
        <v>296</v>
      </c>
      <c r="E102" s="59">
        <f>SUM(E100:E101)</f>
        <v>114</v>
      </c>
      <c r="F102" s="59"/>
      <c r="G102" s="60">
        <f>SUM(G100:G101)</f>
        <v>410</v>
      </c>
      <c r="H102" s="40" t="s">
        <v>14</v>
      </c>
      <c r="I102" s="36"/>
    </row>
    <row r="103" spans="1:9" ht="12.95" customHeight="1" thickBot="1">
      <c r="A103" s="72" t="s">
        <v>42</v>
      </c>
      <c r="B103" s="73"/>
      <c r="C103" s="37">
        <v>1</v>
      </c>
      <c r="D103" s="28">
        <v>147</v>
      </c>
      <c r="E103" s="29">
        <v>25</v>
      </c>
      <c r="F103" s="38"/>
      <c r="G103" s="30">
        <f>D103+E103</f>
        <v>172</v>
      </c>
      <c r="H103" s="32" t="s">
        <v>14</v>
      </c>
      <c r="I103" s="31"/>
    </row>
    <row r="104" spans="1:9" ht="12.95" customHeight="1" thickBot="1">
      <c r="A104" s="74"/>
      <c r="B104" s="75"/>
      <c r="C104" s="32">
        <v>2</v>
      </c>
      <c r="D104" s="55">
        <v>140</v>
      </c>
      <c r="E104" s="56">
        <v>54</v>
      </c>
      <c r="F104" s="39"/>
      <c r="G104" s="57">
        <f>D104+E104</f>
        <v>194</v>
      </c>
      <c r="H104" s="32" t="s">
        <v>14</v>
      </c>
      <c r="I104" s="33"/>
    </row>
    <row r="105" spans="1:9" ht="12.95" customHeight="1" thickBot="1">
      <c r="A105" s="76"/>
      <c r="B105" s="77"/>
      <c r="C105" s="34" t="s">
        <v>12</v>
      </c>
      <c r="D105" s="58">
        <f>SUM(D103:D104)</f>
        <v>287</v>
      </c>
      <c r="E105" s="59">
        <f>SUM(E103:E104)</f>
        <v>79</v>
      </c>
      <c r="F105" s="59"/>
      <c r="G105" s="60">
        <f>SUM(G103:G104)</f>
        <v>366</v>
      </c>
      <c r="H105" s="35" t="s">
        <v>14</v>
      </c>
      <c r="I105" s="36"/>
    </row>
    <row r="106" spans="1:9" ht="12.95" customHeight="1" thickBot="1">
      <c r="A106" s="78" t="s">
        <v>43</v>
      </c>
      <c r="B106" s="79"/>
      <c r="C106" s="37">
        <v>1</v>
      </c>
      <c r="D106" s="28">
        <v>146</v>
      </c>
      <c r="E106" s="29">
        <v>68</v>
      </c>
      <c r="F106" s="38"/>
      <c r="G106" s="30">
        <f>D106+E106</f>
        <v>214</v>
      </c>
      <c r="H106" s="32" t="s">
        <v>14</v>
      </c>
      <c r="I106" s="31"/>
    </row>
    <row r="107" spans="1:9" ht="12.95" customHeight="1" thickBot="1">
      <c r="A107" s="80"/>
      <c r="B107" s="81"/>
      <c r="C107" s="32">
        <v>2</v>
      </c>
      <c r="D107" s="55">
        <v>139</v>
      </c>
      <c r="E107" s="56">
        <v>52</v>
      </c>
      <c r="F107" s="39"/>
      <c r="G107" s="57">
        <f>D107+E107</f>
        <v>191</v>
      </c>
      <c r="H107" s="32" t="s">
        <v>14</v>
      </c>
      <c r="I107" s="33"/>
    </row>
    <row r="108" spans="1:9" ht="12.95" customHeight="1" thickBot="1">
      <c r="A108" s="82"/>
      <c r="B108" s="83"/>
      <c r="C108" s="34" t="s">
        <v>12</v>
      </c>
      <c r="D108" s="58">
        <f>SUM(D106:D107)</f>
        <v>285</v>
      </c>
      <c r="E108" s="59">
        <f>SUM(E106:E107)</f>
        <v>120</v>
      </c>
      <c r="F108" s="59"/>
      <c r="G108" s="60">
        <f>SUM(G106:G107)</f>
        <v>405</v>
      </c>
      <c r="H108" s="40" t="s">
        <v>14</v>
      </c>
      <c r="I108" s="41"/>
    </row>
    <row r="109" spans="1:9" ht="12.95" customHeight="1" thickBot="1">
      <c r="A109" s="1" t="s">
        <v>18</v>
      </c>
      <c r="C109" s="41"/>
      <c r="D109" s="41"/>
      <c r="E109" s="41"/>
      <c r="F109" s="41"/>
      <c r="G109" s="41"/>
      <c r="H109" s="41"/>
      <c r="I109" s="31"/>
    </row>
    <row r="110" spans="1:9" ht="12.95" customHeight="1" thickBot="1">
      <c r="A110" s="13"/>
      <c r="B110" s="14"/>
      <c r="C110" s="42" t="s">
        <v>15</v>
      </c>
      <c r="D110" s="43">
        <f>D99+D102+D105+D108</f>
        <v>1151</v>
      </c>
      <c r="E110" s="43">
        <f>E99+E102+E105+E108</f>
        <v>425</v>
      </c>
      <c r="F110" s="43">
        <f>F99+F102+F105+F108</f>
        <v>0</v>
      </c>
      <c r="G110" s="43">
        <f>G99+G102+G105+G108</f>
        <v>1576</v>
      </c>
      <c r="H110" s="44" t="s">
        <v>14</v>
      </c>
      <c r="I110" s="33"/>
    </row>
    <row r="111" spans="1:9" ht="12.95" customHeight="1" thickBot="1">
      <c r="C111" s="41"/>
      <c r="D111" s="41"/>
      <c r="E111" s="41"/>
      <c r="F111" s="41"/>
      <c r="G111" s="41"/>
      <c r="H111" s="41"/>
      <c r="I111" s="33"/>
    </row>
    <row r="112" spans="1:9" ht="12.95" customHeight="1">
      <c r="A112" s="15"/>
      <c r="B112" s="16" t="s">
        <v>16</v>
      </c>
      <c r="C112" s="46" t="s">
        <v>18</v>
      </c>
      <c r="D112" s="46"/>
      <c r="E112" s="46"/>
      <c r="F112" s="41"/>
      <c r="G112" s="66">
        <f>G110</f>
        <v>1576</v>
      </c>
      <c r="H112" s="67"/>
      <c r="I112" s="45"/>
    </row>
    <row r="113" spans="1:9" ht="12.95" customHeight="1" thickBot="1">
      <c r="A113" s="15"/>
      <c r="B113" s="16" t="s">
        <v>18</v>
      </c>
      <c r="C113" s="84" t="s">
        <v>18</v>
      </c>
      <c r="D113" s="84"/>
      <c r="E113" s="84"/>
      <c r="G113" s="68"/>
      <c r="H113" s="69"/>
    </row>
    <row r="114" spans="1:9" ht="12.95" customHeight="1"/>
    <row r="115" spans="1:9" ht="12.95" customHeight="1"/>
    <row r="116" spans="1:9" ht="12.95" customHeight="1"/>
    <row r="117" spans="1:9" ht="12.95" customHeight="1"/>
    <row r="118" spans="1:9" ht="12.95" customHeight="1"/>
    <row r="119" spans="1:9" ht="12.95" customHeight="1"/>
    <row r="120" spans="1:9" ht="12.95" customHeight="1"/>
    <row r="121" spans="1:9" ht="12.95" customHeight="1">
      <c r="B121"/>
      <c r="C121"/>
      <c r="D121"/>
      <c r="E121"/>
      <c r="F121"/>
      <c r="G121"/>
      <c r="H121"/>
      <c r="I121"/>
    </row>
    <row r="122" spans="1:9" ht="12.95" customHeight="1" thickBot="1">
      <c r="A122" s="2" t="s">
        <v>20</v>
      </c>
      <c r="B122" s="3"/>
      <c r="C122" s="4" t="s">
        <v>0</v>
      </c>
      <c r="D122" s="25" t="s">
        <v>3</v>
      </c>
      <c r="E122" s="25"/>
      <c r="F122" s="25"/>
      <c r="G122" s="26" t="s">
        <v>1</v>
      </c>
      <c r="H122" s="64">
        <v>43582</v>
      </c>
      <c r="I122" s="21"/>
    </row>
    <row r="123" spans="1:9" ht="12.95" customHeight="1" thickBot="1">
      <c r="A123" s="22" t="s">
        <v>2</v>
      </c>
      <c r="B123" s="22"/>
      <c r="C123" s="22"/>
      <c r="D123" s="22"/>
      <c r="E123" s="22"/>
      <c r="F123" s="22"/>
      <c r="G123" s="22"/>
      <c r="H123" s="22"/>
      <c r="I123" s="18"/>
    </row>
    <row r="124" spans="1:9" ht="12.95" customHeight="1" thickBot="1">
      <c r="A124" s="5" t="s">
        <v>17</v>
      </c>
      <c r="B124" s="70" t="s">
        <v>22</v>
      </c>
      <c r="C124" s="70"/>
      <c r="D124" s="70"/>
      <c r="E124" s="70"/>
      <c r="F124" s="70"/>
      <c r="G124" s="70"/>
      <c r="H124" s="71"/>
    </row>
    <row r="125" spans="1:9" ht="12.95" customHeight="1" thickBot="1">
      <c r="I125" s="19"/>
    </row>
    <row r="126" spans="1:9" ht="12.95" customHeight="1" thickBot="1">
      <c r="A126" s="47" t="s">
        <v>4</v>
      </c>
      <c r="B126" s="47"/>
      <c r="C126" s="23" t="s">
        <v>5</v>
      </c>
      <c r="D126" s="24" t="s">
        <v>6</v>
      </c>
      <c r="E126" s="24"/>
      <c r="F126" s="24"/>
      <c r="G126" s="24"/>
      <c r="H126" s="19" t="s">
        <v>7</v>
      </c>
      <c r="I126" s="10"/>
    </row>
    <row r="127" spans="1:9" ht="12.95" customHeight="1" thickBot="1">
      <c r="A127" s="48" t="s">
        <v>8</v>
      </c>
      <c r="B127" s="48"/>
      <c r="C127" s="23"/>
      <c r="D127" s="6" t="s">
        <v>9</v>
      </c>
      <c r="E127" s="7" t="s">
        <v>10</v>
      </c>
      <c r="F127" s="7" t="s">
        <v>11</v>
      </c>
      <c r="G127" s="8" t="s">
        <v>12</v>
      </c>
      <c r="H127" s="9" t="s">
        <v>13</v>
      </c>
    </row>
    <row r="128" spans="1:9" ht="12.95" customHeight="1" thickBot="1">
      <c r="A128" s="11"/>
      <c r="B128" s="11"/>
      <c r="I128" s="20"/>
    </row>
    <row r="129" spans="1:9" ht="12.95" customHeight="1" thickBot="1">
      <c r="A129" s="72" t="s">
        <v>23</v>
      </c>
      <c r="B129" s="73"/>
      <c r="C129" s="27">
        <v>1</v>
      </c>
      <c r="D129" s="28">
        <v>139</v>
      </c>
      <c r="E129" s="29">
        <v>54</v>
      </c>
      <c r="F129" s="38"/>
      <c r="G129" s="30">
        <f>D129+E129</f>
        <v>193</v>
      </c>
      <c r="H129" s="27" t="s">
        <v>14</v>
      </c>
      <c r="I129" s="31"/>
    </row>
    <row r="130" spans="1:9" ht="12.95" customHeight="1" thickBot="1">
      <c r="A130" s="74"/>
      <c r="B130" s="75"/>
      <c r="C130" s="32">
        <v>2</v>
      </c>
      <c r="D130" s="55">
        <v>157</v>
      </c>
      <c r="E130" s="56">
        <v>63</v>
      </c>
      <c r="F130" s="39"/>
      <c r="G130" s="57">
        <f>D130+E130</f>
        <v>220</v>
      </c>
      <c r="H130" s="32" t="s">
        <v>14</v>
      </c>
      <c r="I130" s="33"/>
    </row>
    <row r="131" spans="1:9" ht="12.95" customHeight="1" thickBot="1">
      <c r="A131" s="76"/>
      <c r="B131" s="77"/>
      <c r="C131" s="34" t="s">
        <v>12</v>
      </c>
      <c r="D131" s="58">
        <f>SUM(D129:D130)</f>
        <v>296</v>
      </c>
      <c r="E131" s="59">
        <f>SUM(E129:E130)</f>
        <v>117</v>
      </c>
      <c r="F131" s="59"/>
      <c r="G131" s="60">
        <f>SUM(G129:G130)</f>
        <v>413</v>
      </c>
      <c r="H131" s="35" t="s">
        <v>14</v>
      </c>
      <c r="I131" s="36"/>
    </row>
    <row r="132" spans="1:9" ht="12.95" customHeight="1" thickBot="1">
      <c r="A132" s="78" t="s">
        <v>27</v>
      </c>
      <c r="B132" s="79"/>
      <c r="C132" s="37">
        <v>1</v>
      </c>
      <c r="D132" s="28">
        <v>131</v>
      </c>
      <c r="E132" s="29">
        <v>52</v>
      </c>
      <c r="F132" s="38"/>
      <c r="G132" s="30">
        <f>D132+E132</f>
        <v>183</v>
      </c>
      <c r="H132" s="32" t="s">
        <v>14</v>
      </c>
      <c r="I132" s="31"/>
    </row>
    <row r="133" spans="1:9" ht="12.95" customHeight="1" thickBot="1">
      <c r="A133" s="80"/>
      <c r="B133" s="81"/>
      <c r="C133" s="32">
        <v>2</v>
      </c>
      <c r="D133" s="55">
        <v>138</v>
      </c>
      <c r="E133" s="56">
        <v>26</v>
      </c>
      <c r="F133" s="39"/>
      <c r="G133" s="57">
        <f>D133+E133</f>
        <v>164</v>
      </c>
      <c r="H133" s="32" t="s">
        <v>14</v>
      </c>
      <c r="I133" s="33"/>
    </row>
    <row r="134" spans="1:9" ht="12.95" customHeight="1" thickBot="1">
      <c r="A134" s="82"/>
      <c r="B134" s="83"/>
      <c r="C134" s="34" t="s">
        <v>12</v>
      </c>
      <c r="D134" s="58">
        <f>SUM(D132:D133)</f>
        <v>269</v>
      </c>
      <c r="E134" s="59">
        <f>SUM(E132:E133)</f>
        <v>78</v>
      </c>
      <c r="F134" s="59"/>
      <c r="G134" s="60">
        <f>SUM(G132:G133)</f>
        <v>347</v>
      </c>
      <c r="H134" s="40" t="s">
        <v>14</v>
      </c>
      <c r="I134" s="36"/>
    </row>
    <row r="135" spans="1:9" ht="12.95" customHeight="1" thickBot="1">
      <c r="A135" s="72" t="s">
        <v>24</v>
      </c>
      <c r="B135" s="73"/>
      <c r="C135" s="37">
        <v>1</v>
      </c>
      <c r="D135" s="28">
        <v>143</v>
      </c>
      <c r="E135" s="29">
        <v>80</v>
      </c>
      <c r="F135" s="38"/>
      <c r="G135" s="30">
        <f>D135+E135</f>
        <v>223</v>
      </c>
      <c r="H135" s="32" t="s">
        <v>14</v>
      </c>
      <c r="I135" s="31"/>
    </row>
    <row r="136" spans="1:9" ht="12.95" customHeight="1" thickBot="1">
      <c r="A136" s="74"/>
      <c r="B136" s="75"/>
      <c r="C136" s="32">
        <v>2</v>
      </c>
      <c r="D136" s="55">
        <v>131</v>
      </c>
      <c r="E136" s="56">
        <v>60</v>
      </c>
      <c r="F136" s="39"/>
      <c r="G136" s="57">
        <f>D136+E136</f>
        <v>191</v>
      </c>
      <c r="H136" s="32" t="s">
        <v>14</v>
      </c>
      <c r="I136" s="33"/>
    </row>
    <row r="137" spans="1:9" ht="12.95" customHeight="1" thickBot="1">
      <c r="A137" s="76"/>
      <c r="B137" s="77"/>
      <c r="C137" s="34" t="s">
        <v>12</v>
      </c>
      <c r="D137" s="58">
        <f>SUM(D135:D136)</f>
        <v>274</v>
      </c>
      <c r="E137" s="59">
        <f>SUM(E135:E136)</f>
        <v>140</v>
      </c>
      <c r="F137" s="59"/>
      <c r="G137" s="60">
        <f>SUM(G135:G136)</f>
        <v>414</v>
      </c>
      <c r="H137" s="35" t="s">
        <v>14</v>
      </c>
      <c r="I137" s="36"/>
    </row>
    <row r="138" spans="1:9" ht="12.95" customHeight="1" thickBot="1">
      <c r="A138" s="72" t="s">
        <v>28</v>
      </c>
      <c r="B138" s="73"/>
      <c r="C138" s="37">
        <v>1</v>
      </c>
      <c r="D138" s="28">
        <v>142</v>
      </c>
      <c r="E138" s="29">
        <v>70</v>
      </c>
      <c r="F138" s="38"/>
      <c r="G138" s="30">
        <f>D138+E138</f>
        <v>212</v>
      </c>
      <c r="H138" s="32" t="s">
        <v>14</v>
      </c>
      <c r="I138" s="31"/>
    </row>
    <row r="139" spans="1:9" ht="12.95" customHeight="1" thickBot="1">
      <c r="A139" s="74"/>
      <c r="B139" s="75"/>
      <c r="C139" s="32">
        <v>2</v>
      </c>
      <c r="D139" s="55">
        <v>126</v>
      </c>
      <c r="E139" s="56">
        <v>59</v>
      </c>
      <c r="F139" s="39"/>
      <c r="G139" s="57">
        <f>D139+E139</f>
        <v>185</v>
      </c>
      <c r="H139" s="32" t="s">
        <v>14</v>
      </c>
      <c r="I139" s="33"/>
    </row>
    <row r="140" spans="1:9" ht="12.95" customHeight="1" thickBot="1">
      <c r="A140" s="76"/>
      <c r="B140" s="77"/>
      <c r="C140" s="34" t="s">
        <v>12</v>
      </c>
      <c r="D140" s="58">
        <f>SUM(D138:D139)</f>
        <v>268</v>
      </c>
      <c r="E140" s="59">
        <f>SUM(E138:E139)</f>
        <v>129</v>
      </c>
      <c r="F140" s="59"/>
      <c r="G140" s="60">
        <f>SUM(G138:G139)</f>
        <v>397</v>
      </c>
      <c r="H140" s="40" t="s">
        <v>14</v>
      </c>
      <c r="I140" s="41"/>
    </row>
    <row r="141" spans="1:9" ht="12.95" customHeight="1" thickBot="1">
      <c r="C141" s="41"/>
      <c r="D141" s="41"/>
      <c r="E141" s="41"/>
      <c r="F141" s="41"/>
      <c r="G141" s="41"/>
      <c r="H141" s="41"/>
      <c r="I141" s="31"/>
    </row>
    <row r="142" spans="1:9" ht="12.95" customHeight="1" thickBot="1">
      <c r="A142" s="13"/>
      <c r="B142" s="14"/>
      <c r="C142" s="42" t="s">
        <v>15</v>
      </c>
      <c r="D142" s="43">
        <f>D131+D134+D137+D140</f>
        <v>1107</v>
      </c>
      <c r="E142" s="43">
        <f>E131+E134+E137+E140</f>
        <v>464</v>
      </c>
      <c r="F142" s="43">
        <f>F131+F134+F137+F140</f>
        <v>0</v>
      </c>
      <c r="G142" s="43">
        <f>G131+G134+G137+G140</f>
        <v>1571</v>
      </c>
      <c r="H142" s="44" t="s">
        <v>14</v>
      </c>
      <c r="I142" s="33"/>
    </row>
    <row r="143" spans="1:9" ht="12.95" customHeight="1" thickBot="1">
      <c r="C143" s="41"/>
      <c r="D143" s="41"/>
      <c r="E143" s="41"/>
      <c r="F143" s="41"/>
      <c r="G143" s="41"/>
      <c r="H143" s="41"/>
      <c r="I143" s="33"/>
    </row>
    <row r="144" spans="1:9" ht="12.95" customHeight="1">
      <c r="A144" s="15"/>
      <c r="B144" s="16" t="s">
        <v>16</v>
      </c>
      <c r="C144" s="46" t="s">
        <v>18</v>
      </c>
      <c r="D144" s="46"/>
      <c r="E144" s="46"/>
      <c r="F144" s="41"/>
      <c r="G144" s="66">
        <f>G142</f>
        <v>1571</v>
      </c>
      <c r="H144" s="67"/>
      <c r="I144" s="45"/>
    </row>
    <row r="145" spans="1:8" ht="12.95" customHeight="1" thickBot="1">
      <c r="A145" s="15"/>
      <c r="B145" s="16" t="s">
        <v>18</v>
      </c>
      <c r="C145" s="84" t="s">
        <v>18</v>
      </c>
      <c r="D145" s="84"/>
      <c r="E145" s="84"/>
      <c r="G145" s="68"/>
      <c r="H145" s="69"/>
    </row>
    <row r="146" spans="1:8" ht="12.95" customHeight="1"/>
    <row r="147" spans="1:8" ht="12.95" customHeight="1"/>
    <row r="148" spans="1:8" ht="12.95" customHeight="1"/>
    <row r="149" spans="1:8" ht="12.95" customHeight="1"/>
    <row r="150" spans="1:8" ht="12.95" customHeight="1"/>
    <row r="151" spans="1:8" ht="12.95" customHeight="1"/>
    <row r="152" spans="1:8" ht="12.95" customHeight="1"/>
    <row r="153" spans="1:8" ht="12.95" customHeight="1"/>
    <row r="154" spans="1:8" ht="12.95" customHeight="1"/>
    <row r="155" spans="1:8" ht="12.95" customHeight="1"/>
    <row r="156" spans="1:8" ht="12.95" customHeight="1"/>
    <row r="157" spans="1:8" ht="12.95" customHeight="1"/>
    <row r="158" spans="1:8" ht="12.95" customHeight="1"/>
    <row r="159" spans="1:8" ht="12.95" customHeight="1"/>
    <row r="160" spans="1:8" ht="12.95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  <row r="175" ht="12.95" customHeight="1"/>
    <row r="176" ht="12.95" customHeight="1"/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  <row r="186" ht="12.95" customHeight="1"/>
    <row r="187" ht="12.95" customHeight="1"/>
    <row r="188" ht="12.95" customHeight="1"/>
    <row r="189" ht="12.95" customHeight="1"/>
    <row r="190" ht="12.95" customHeight="1"/>
    <row r="191" ht="12.95" customHeight="1"/>
    <row r="192" ht="12.95" customHeight="1"/>
    <row r="193" ht="12.95" customHeight="1"/>
    <row r="194" ht="12.95" customHeight="1"/>
    <row r="195" ht="12.95" customHeight="1"/>
    <row r="196" ht="12.95" customHeight="1"/>
    <row r="197" ht="12.95" customHeight="1"/>
    <row r="198" ht="12.95" customHeight="1"/>
    <row r="199" ht="12.95" customHeight="1"/>
    <row r="200" ht="12.95" customHeight="1"/>
    <row r="201" ht="12.95" customHeight="1"/>
    <row r="202" ht="12.95" customHeight="1"/>
    <row r="203" ht="12.95" customHeight="1"/>
    <row r="204" ht="12.95" customHeight="1"/>
  </sheetData>
  <mergeCells count="35">
    <mergeCell ref="A135:B137"/>
    <mergeCell ref="A138:B140"/>
    <mergeCell ref="G144:H145"/>
    <mergeCell ref="C145:E145"/>
    <mergeCell ref="G112:H113"/>
    <mergeCell ref="C113:E113"/>
    <mergeCell ref="B124:H124"/>
    <mergeCell ref="A129:B131"/>
    <mergeCell ref="A132:B134"/>
    <mergeCell ref="B92:H92"/>
    <mergeCell ref="A97:B99"/>
    <mergeCell ref="A100:B102"/>
    <mergeCell ref="A103:B105"/>
    <mergeCell ref="A106:B108"/>
    <mergeCell ref="C58:E58"/>
    <mergeCell ref="A47:B49"/>
    <mergeCell ref="A41:B43"/>
    <mergeCell ref="A44:B46"/>
    <mergeCell ref="A75:B77"/>
    <mergeCell ref="B64:H64"/>
    <mergeCell ref="C85:E85"/>
    <mergeCell ref="A78:B80"/>
    <mergeCell ref="G84:H85"/>
    <mergeCell ref="A69:B71"/>
    <mergeCell ref="A72:B74"/>
    <mergeCell ref="G56:H57"/>
    <mergeCell ref="B6:H6"/>
    <mergeCell ref="A11:B13"/>
    <mergeCell ref="A14:B16"/>
    <mergeCell ref="A17:B19"/>
    <mergeCell ref="C27:E27"/>
    <mergeCell ref="G26:H27"/>
    <mergeCell ref="A50:B52"/>
    <mergeCell ref="B36:H36"/>
    <mergeCell ref="A20:B22"/>
  </mergeCells>
  <phoneticPr fontId="0" type="noConversion"/>
  <dataValidations count="1">
    <dataValidation type="whole" allowBlank="1" showErrorMessage="1" sqref="D78:E79 D69:E70 D72:E73 D75:E76 D106:E107 D97:E98 D100:E101 D103:E104 D20:E21 D17:E18 D14:E15 D11:E12 D50:E51 D41:E42 D44:E45 D47:E48 D138:E139 D129:E130 D132:E133 D135:E136">
      <formula1>0</formula1>
      <formula2>225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Bodování národní (16)</vt:lpstr>
      <vt:lpstr>'Bodování národní (16)'!Oblast_tisku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2011-04-16T10:49:15Z</cp:lastPrinted>
  <dcterms:created xsi:type="dcterms:W3CDTF">2010-09-04T07:33:05Z</dcterms:created>
  <dcterms:modified xsi:type="dcterms:W3CDTF">2019-04-28T08:51:29Z</dcterms:modified>
</cp:coreProperties>
</file>