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áta\Documents\1415\"/>
    </mc:Choice>
  </mc:AlternateContent>
  <bookViews>
    <workbookView xWindow="5190" yWindow="195" windowWidth="15480" windowHeight="5880"/>
  </bookViews>
  <sheets>
    <sheet name="Zápis o utkání" sheetId="1" r:id="rId1"/>
  </sheets>
  <definedNames>
    <definedName name="_xlnm.Print_Area" localSheetId="0">'Zápis o utkání'!$A$1:$S$66</definedName>
    <definedName name="výmaz">'Zápis o utkání'!$D$8:$F$11,'Zápis o utkání'!$D$13:$F$16,'Zápis o utkání'!$D$18:$F$21,'Zápis o utkání'!$D$23:$F$26,'Zápis o utkání'!$D$28:$F$31,'Zápis o utkání'!$D$33:$F$36,'Zápis o utkání'!$N$8:$P$11,'Zápis o utkání'!$N$13:$P$16,'Zápis o utkání'!$N$18:$P$21,'Zápis o utkání'!$N$23:$P$26,'Zápis o utkání'!$N$28:$P$31,'Zápis o utkání'!$N$33:$P$36,'Zápis o utkání'!$A$8:$B$37,'Zápis o utkání'!$K$8:$L$37</definedName>
  </definedNames>
  <calcPr calcId="152511"/>
</workbook>
</file>

<file path=xl/calcChain.xml><?xml version="1.0" encoding="utf-8"?>
<calcChain xmlns="http://schemas.openxmlformats.org/spreadsheetml/2006/main">
  <c r="E12" i="1" l="1"/>
  <c r="D22" i="1"/>
  <c r="Q9" i="1"/>
  <c r="Q8" i="1"/>
  <c r="Q12" i="1" s="1"/>
  <c r="Q13" i="1"/>
  <c r="Q14" i="1"/>
  <c r="Q18" i="1"/>
  <c r="Q19" i="1"/>
  <c r="Q23" i="1"/>
  <c r="Q27" i="1" s="1"/>
  <c r="S26" i="1" s="1"/>
  <c r="Q24" i="1"/>
  <c r="Q28" i="1"/>
  <c r="Q32" i="1" s="1"/>
  <c r="S31" i="1" s="1"/>
  <c r="Q29" i="1"/>
  <c r="Q33" i="1"/>
  <c r="Q34" i="1"/>
  <c r="G8" i="1"/>
  <c r="G9" i="1"/>
  <c r="G13" i="1"/>
  <c r="G17" i="1" s="1"/>
  <c r="I16" i="1" s="1"/>
  <c r="G14" i="1"/>
  <c r="G18" i="1"/>
  <c r="G22" i="1" s="1"/>
  <c r="I21" i="1" s="1"/>
  <c r="G19" i="1"/>
  <c r="G20" i="1"/>
  <c r="G21" i="1"/>
  <c r="G23" i="1"/>
  <c r="G27" i="1" s="1"/>
  <c r="I26" i="1" s="1"/>
  <c r="G24" i="1"/>
  <c r="G28" i="1"/>
  <c r="G32" i="1" s="1"/>
  <c r="I31" i="1" s="1"/>
  <c r="G29" i="1"/>
  <c r="G33" i="1"/>
  <c r="G34" i="1"/>
  <c r="G10" i="1"/>
  <c r="G11" i="1"/>
  <c r="Q11" i="1"/>
  <c r="Q10" i="1"/>
  <c r="P12" i="1"/>
  <c r="P39" i="1"/>
  <c r="P17" i="1"/>
  <c r="P22" i="1"/>
  <c r="P27" i="1"/>
  <c r="P32" i="1"/>
  <c r="P37" i="1"/>
  <c r="O12" i="1"/>
  <c r="O39" i="1" s="1"/>
  <c r="O17" i="1"/>
  <c r="O22" i="1"/>
  <c r="O27" i="1"/>
  <c r="O32" i="1"/>
  <c r="O37" i="1"/>
  <c r="N12" i="1"/>
  <c r="N39" i="1"/>
  <c r="N17" i="1"/>
  <c r="N22" i="1"/>
  <c r="N27" i="1"/>
  <c r="N32" i="1"/>
  <c r="N37" i="1"/>
  <c r="Q36" i="1"/>
  <c r="Q35" i="1"/>
  <c r="Q37" i="1"/>
  <c r="S36" i="1" s="1"/>
  <c r="Q31" i="1"/>
  <c r="Q30" i="1"/>
  <c r="Q26" i="1"/>
  <c r="Q25" i="1"/>
  <c r="Q21" i="1"/>
  <c r="Q20" i="1"/>
  <c r="Q22" i="1"/>
  <c r="S21" i="1" s="1"/>
  <c r="Q16" i="1"/>
  <c r="Q15" i="1"/>
  <c r="Q17" i="1"/>
  <c r="S16" i="1" s="1"/>
  <c r="F12" i="1"/>
  <c r="F39" i="1"/>
  <c r="F17" i="1"/>
  <c r="F22" i="1"/>
  <c r="F27" i="1"/>
  <c r="F32" i="1"/>
  <c r="F37" i="1"/>
  <c r="E17" i="1"/>
  <c r="E22" i="1"/>
  <c r="E27" i="1"/>
  <c r="E32" i="1"/>
  <c r="E37" i="1"/>
  <c r="E39" i="1"/>
  <c r="D12" i="1"/>
  <c r="D39" i="1" s="1"/>
  <c r="D17" i="1"/>
  <c r="D27" i="1"/>
  <c r="D32" i="1"/>
  <c r="D37" i="1"/>
  <c r="G36" i="1"/>
  <c r="G35" i="1"/>
  <c r="G37" i="1"/>
  <c r="I36" i="1" s="1"/>
  <c r="G31" i="1"/>
  <c r="G30" i="1"/>
  <c r="G26" i="1"/>
  <c r="G25" i="1"/>
  <c r="G16" i="1"/>
  <c r="G15" i="1"/>
  <c r="G12" i="1"/>
  <c r="G39" i="1" s="1"/>
  <c r="I39" i="1" s="1"/>
  <c r="Q39" i="1" l="1"/>
  <c r="S39" i="1" s="1"/>
  <c r="S11" i="1"/>
  <c r="S41" i="1" s="1"/>
  <c r="I11" i="1"/>
  <c r="I41" i="1" s="1"/>
</calcChain>
</file>

<file path=xl/comments1.xml><?xml version="1.0" encoding="utf-8"?>
<comments xmlns="http://schemas.openxmlformats.org/spreadsheetml/2006/main">
  <authors>
    <author>Josef Kučera</author>
  </authors>
  <commentList>
    <comment ref="B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Domácí</t>
        </r>
      </text>
    </comment>
    <comment ref="L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Hosté</t>
        </r>
      </text>
    </comment>
    <comment ref="A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</commentList>
</comments>
</file>

<file path=xl/sharedStrings.xml><?xml version="1.0" encoding="utf-8"?>
<sst xmlns="http://schemas.openxmlformats.org/spreadsheetml/2006/main" count="142" uniqueCount="102">
  <si>
    <t>Zápis o utkání</t>
  </si>
  <si>
    <t>Kuželna</t>
  </si>
  <si>
    <t>Datum  </t>
  </si>
  <si>
    <t>Domácí</t>
  </si>
  <si>
    <t>Hosté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</si>
  <si>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</si>
  <si>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</si>
  <si>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</si>
  <si>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</si>
  <si>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</si>
  <si>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</si>
  <si>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</si>
  <si>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</si>
  <si>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</si>
  <si>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Druž.</t>
  </si>
  <si>
    <t>Celkový výkon družstva  </t>
  </si>
  <si>
    <t>Bodový zisk</t>
  </si>
  <si>
    <t>Technické podmínky utkání</t>
  </si>
  <si>
    <t>Čas zahájení utkání  </t>
  </si>
  <si>
    <t>Teplota na kuželně  </t>
  </si>
  <si>
    <t>Čas ukončení utkání  </t>
  </si>
  <si>
    <t>Počet diváků  </t>
  </si>
  <si>
    <t>Platnost kolaudačního protokolu  </t>
  </si>
  <si>
    <t>Připomínky k technickému stavu kuželny:</t>
  </si>
  <si>
    <t>Střídání hráčů (zranění):</t>
  </si>
  <si>
    <t>Napomínání hráčů za nesportovní chování či vyloučení ze startu:</t>
  </si>
  <si>
    <t>Různé:</t>
  </si>
  <si>
    <t>Datum a podpis rozhodčího</t>
  </si>
  <si>
    <t>17:30</t>
  </si>
  <si>
    <t>Vedoucí družstva         Jméno:</t>
  </si>
  <si>
    <t>Podpis:</t>
  </si>
  <si>
    <t>Rozhodčí</t>
  </si>
  <si>
    <t>Jméno:</t>
  </si>
  <si>
    <t>Číslo průkazu:</t>
  </si>
  <si>
    <t>Střídající hráč</t>
  </si>
  <si>
    <t>Střídaný hráč</t>
  </si>
  <si>
    <t>Hod</t>
  </si>
  <si>
    <t>Jméno</t>
  </si>
  <si>
    <t>Reg.č.</t>
  </si>
  <si>
    <t>Pražský kuželkářský svaz</t>
  </si>
  <si>
    <t>17:00</t>
  </si>
  <si>
    <t>18:00</t>
  </si>
  <si>
    <t>17:15</t>
  </si>
  <si>
    <t>17:45</t>
  </si>
  <si>
    <t>18:15</t>
  </si>
  <si>
    <t>18:30</t>
  </si>
  <si>
    <t>18:45</t>
  </si>
  <si>
    <t>19:00</t>
  </si>
  <si>
    <t>19:15</t>
  </si>
  <si>
    <t>19:30</t>
  </si>
  <si>
    <t>19:45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</si>
  <si>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</si>
  <si>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</si>
  <si>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</si>
  <si>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</si>
  <si>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</si>
  <si>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</si>
  <si>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</si>
  <si>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</si>
  <si>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</si>
  <si>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</si>
  <si>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</si>
  <si>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</si>
  <si>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24:00</t>
  </si>
  <si>
    <t>Vršovice</t>
  </si>
  <si>
    <t xml:space="preserve">Karlov     </t>
  </si>
  <si>
    <t xml:space="preserve">Rudná      </t>
  </si>
  <si>
    <t xml:space="preserve">Eden 3/4 </t>
  </si>
  <si>
    <t xml:space="preserve">Union 1/2 </t>
  </si>
  <si>
    <t xml:space="preserve">Zah. město  </t>
  </si>
  <si>
    <t xml:space="preserve">Braník 5/6 </t>
  </si>
  <si>
    <t xml:space="preserve">Kobylisy   </t>
  </si>
  <si>
    <t>Braník 3/6</t>
  </si>
  <si>
    <t xml:space="preserve">Union 3/4  </t>
  </si>
  <si>
    <t xml:space="preserve">Meteor     </t>
  </si>
  <si>
    <t>Eden 1/2</t>
  </si>
  <si>
    <t>Eden 1/4</t>
  </si>
  <si>
    <t>Zvon</t>
  </si>
  <si>
    <t>Braník 3/4</t>
  </si>
  <si>
    <t>Hloubětín</t>
  </si>
  <si>
    <t>V.Popovice</t>
  </si>
  <si>
    <t>Union 1/4</t>
  </si>
  <si>
    <t>Radotín</t>
  </si>
  <si>
    <t>Braník 1/2</t>
  </si>
  <si>
    <t>Braník 1/4</t>
  </si>
  <si>
    <t>Žižkov 1/2</t>
  </si>
  <si>
    <t>Žižkov 1/4</t>
  </si>
  <si>
    <t>Žižkov 3/4</t>
  </si>
  <si>
    <t>TJ Sokol Vršovice B</t>
  </si>
  <si>
    <t>TJ Praga B</t>
  </si>
  <si>
    <t>SK Uhelné sklady B</t>
  </si>
  <si>
    <t>SK Žižkov Praha C</t>
  </si>
  <si>
    <t>TJ Sokol Velké Popovice A</t>
  </si>
  <si>
    <t>Sokol Admira Kobylisy B</t>
  </si>
  <si>
    <t>Sokol Rudná C</t>
  </si>
  <si>
    <t>PSK Union Praha C</t>
  </si>
  <si>
    <t>KK Slavoj Praha D</t>
  </si>
  <si>
    <t>KK Slavoj Praha C</t>
  </si>
  <si>
    <t>SK Rapid Praha A</t>
  </si>
  <si>
    <t>TJ Radlice</t>
  </si>
  <si>
    <t>KK Konstruktiva Praha E</t>
  </si>
  <si>
    <t>SK Meteor Praha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</si>
</sst>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&quot;.&quot;"/>
  </numFmts>
  <fonts count="17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0"/>
      <name val="Arial CE"/>
      <family val="2"/>
      <charset val="238"/>
    </font>
    <font>
      <b/>
      <sz val="16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1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EAEAEA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4" fillId="4" borderId="1" applyFont="0" applyBorder="0" applyAlignment="0" applyProtection="0">
      <alignment horizontal="left" vertical="center" indent="1"/>
      <protection locked="0"/>
    </xf>
  </cellStyleXfs>
  <cellXfs count="14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Alignment="1">
      <alignment horizontal="center" vertical="center"/>
    </xf>
    <xf numFmtId="0" fontId="9" fillId="0" borderId="0" xfId="0" applyFont="1"/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top" indent="1"/>
    </xf>
    <xf numFmtId="0" fontId="3" fillId="0" borderId="0" xfId="0" applyFont="1" applyAlignment="1" applyProtection="1">
      <alignment horizontal="left" indent="1"/>
      <protection hidden="1"/>
    </xf>
    <xf numFmtId="0" fontId="3" fillId="0" borderId="0" xfId="0" applyFont="1" applyAlignment="1" applyProtection="1">
      <alignment horizontal="right" indent="1"/>
      <protection hidden="1"/>
    </xf>
    <xf numFmtId="0" fontId="3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10" fillId="0" borderId="0" xfId="0" applyFont="1" applyBorder="1" applyAlignment="1" applyProtection="1">
      <alignment horizontal="left" indent="1"/>
      <protection locked="0"/>
    </xf>
    <xf numFmtId="0" fontId="0" fillId="0" borderId="0" xfId="0" applyProtection="1">
      <protection hidden="1"/>
    </xf>
    <xf numFmtId="0" fontId="13" fillId="0" borderId="0" xfId="0" applyFont="1" applyBorder="1" applyAlignment="1" applyProtection="1">
      <alignment horizontal="left" indent="1"/>
      <protection locked="0" hidden="1"/>
    </xf>
    <xf numFmtId="0" fontId="10" fillId="0" borderId="0" xfId="0" applyFont="1" applyBorder="1" applyAlignment="1" applyProtection="1">
      <alignment horizontal="left" indent="1"/>
      <protection locked="0" hidden="1"/>
    </xf>
    <xf numFmtId="0" fontId="14" fillId="0" borderId="19" xfId="0" applyFont="1" applyBorder="1" applyAlignment="1" applyProtection="1">
      <alignment horizontal="left" indent="1"/>
      <protection hidden="1"/>
    </xf>
    <xf numFmtId="0" fontId="3" fillId="0" borderId="0" xfId="0" applyFont="1" applyBorder="1" applyAlignment="1" applyProtection="1">
      <alignment horizontal="left" indent="1"/>
      <protection hidden="1"/>
    </xf>
    <xf numFmtId="0" fontId="14" fillId="0" borderId="0" xfId="0" applyFont="1" applyBorder="1" applyAlignment="1" applyProtection="1">
      <alignment horizontal="left" indent="1"/>
      <protection hidden="1"/>
    </xf>
    <xf numFmtId="0" fontId="3" fillId="0" borderId="20" xfId="0" applyFont="1" applyBorder="1" applyAlignment="1" applyProtection="1">
      <alignment horizontal="left" indent="1"/>
      <protection hidden="1"/>
    </xf>
    <xf numFmtId="0" fontId="3" fillId="0" borderId="19" xfId="0" applyFont="1" applyBorder="1" applyAlignment="1" applyProtection="1">
      <alignment horizontal="left" indent="1"/>
      <protection hidden="1"/>
    </xf>
    <xf numFmtId="0" fontId="3" fillId="0" borderId="21" xfId="0" applyFont="1" applyBorder="1" applyAlignment="1" applyProtection="1">
      <alignment horizontal="left" indent="1"/>
      <protection hidden="1"/>
    </xf>
    <xf numFmtId="0" fontId="8" fillId="0" borderId="22" xfId="0" applyFont="1" applyBorder="1" applyAlignment="1" applyProtection="1">
      <alignment horizontal="left" indent="1"/>
      <protection hidden="1"/>
    </xf>
    <xf numFmtId="0" fontId="3" fillId="0" borderId="23" xfId="0" applyFont="1" applyBorder="1" applyAlignment="1" applyProtection="1">
      <alignment horizontal="left" indent="1"/>
      <protection hidden="1"/>
    </xf>
    <xf numFmtId="0" fontId="3" fillId="0" borderId="24" xfId="0" applyFont="1" applyBorder="1" applyAlignment="1" applyProtection="1">
      <alignment horizontal="left" indent="1"/>
      <protection hidden="1"/>
    </xf>
    <xf numFmtId="0" fontId="3" fillId="0" borderId="25" xfId="0" applyFont="1" applyBorder="1" applyAlignment="1" applyProtection="1">
      <alignment horizontal="left" indent="1"/>
      <protection hidden="1"/>
    </xf>
    <xf numFmtId="0" fontId="3" fillId="0" borderId="26" xfId="0" applyFont="1" applyBorder="1" applyAlignment="1" applyProtection="1">
      <alignment horizontal="left" indent="1"/>
      <protection hidden="1"/>
    </xf>
    <xf numFmtId="0" fontId="3" fillId="0" borderId="27" xfId="0" applyFont="1" applyBorder="1" applyAlignment="1" applyProtection="1">
      <alignment horizontal="center"/>
      <protection hidden="1"/>
    </xf>
    <xf numFmtId="0" fontId="3" fillId="0" borderId="28" xfId="0" applyFont="1" applyBorder="1" applyAlignment="1" applyProtection="1">
      <alignment horizontal="left" indent="1"/>
      <protection hidden="1"/>
    </xf>
    <xf numFmtId="0" fontId="0" fillId="0" borderId="29" xfId="0" applyBorder="1" applyProtection="1"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29" xfId="0" applyFont="1" applyBorder="1" applyAlignment="1" applyProtection="1">
      <alignment horizontal="left" indent="1"/>
      <protection hidden="1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31" xfId="0" applyFont="1" applyBorder="1" applyAlignment="1" applyProtection="1">
      <alignment horizontal="center"/>
      <protection hidden="1"/>
    </xf>
    <xf numFmtId="0" fontId="3" fillId="0" borderId="32" xfId="0" applyFont="1" applyBorder="1" applyAlignment="1" applyProtection="1">
      <alignment horizontal="center"/>
      <protection hidden="1"/>
    </xf>
    <xf numFmtId="165" fontId="3" fillId="0" borderId="33" xfId="0" applyNumberFormat="1" applyFont="1" applyBorder="1" applyAlignment="1" applyProtection="1">
      <alignment horizontal="center" vertical="center"/>
      <protection locked="0" hidden="1"/>
    </xf>
    <xf numFmtId="164" fontId="15" fillId="0" borderId="34" xfId="0" applyNumberFormat="1" applyFont="1" applyBorder="1" applyAlignment="1" applyProtection="1">
      <alignment horizontal="center" vertical="center"/>
      <protection locked="0" hidden="1"/>
    </xf>
    <xf numFmtId="165" fontId="3" fillId="0" borderId="34" xfId="0" applyNumberFormat="1" applyFont="1" applyBorder="1" applyAlignment="1" applyProtection="1">
      <alignment horizontal="center" vertical="center"/>
      <protection locked="0" hidden="1"/>
    </xf>
    <xf numFmtId="164" fontId="15" fillId="0" borderId="35" xfId="0" applyNumberFormat="1" applyFont="1" applyBorder="1" applyAlignment="1" applyProtection="1">
      <alignment horizontal="center" vertical="center"/>
      <protection locked="0" hidden="1"/>
    </xf>
    <xf numFmtId="0" fontId="0" fillId="0" borderId="36" xfId="0" applyBorder="1" applyAlignment="1" applyProtection="1">
      <alignment horizontal="left" indent="1"/>
      <protection hidden="1"/>
    </xf>
    <xf numFmtId="0" fontId="0" fillId="0" borderId="37" xfId="0" applyBorder="1" applyAlignment="1" applyProtection="1">
      <alignment horizontal="left" wrapText="1" indent="1"/>
      <protection hidden="1"/>
    </xf>
    <xf numFmtId="0" fontId="0" fillId="0" borderId="38" xfId="0" applyBorder="1" applyAlignment="1" applyProtection="1">
      <alignment horizontal="left" wrapText="1" indent="1"/>
      <protection hidden="1"/>
    </xf>
    <xf numFmtId="0" fontId="12" fillId="2" borderId="39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0" fontId="8" fillId="0" borderId="43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8" fillId="0" borderId="49" xfId="0" applyFont="1" applyBorder="1" applyAlignment="1" applyProtection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5" fillId="0" borderId="53" xfId="0" applyFont="1" applyBorder="1" applyAlignment="1">
      <alignment horizontal="righ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/>
    </xf>
    <xf numFmtId="49" fontId="0" fillId="0" borderId="0" xfId="0" applyNumberFormat="1"/>
    <xf numFmtId="0" fontId="9" fillId="2" borderId="51" xfId="0" applyFont="1" applyFill="1" applyBorder="1" applyAlignment="1">
      <alignment horizontal="center" vertical="center"/>
    </xf>
    <xf numFmtId="49" fontId="0" fillId="0" borderId="0" xfId="0" applyNumberFormat="1" applyProtection="1">
      <protection locked="0"/>
    </xf>
    <xf numFmtId="0" fontId="0" fillId="0" borderId="52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0" xfId="0" applyProtection="1">
      <protection locked="0"/>
    </xf>
    <xf numFmtId="0" fontId="3" fillId="0" borderId="42" xfId="0" applyFont="1" applyBorder="1" applyAlignment="1">
      <alignment horizontal="center"/>
    </xf>
    <xf numFmtId="0" fontId="0" fillId="0" borderId="78" xfId="0" applyBorder="1" applyAlignment="1" applyProtection="1">
      <alignment horizontal="left" indent="1"/>
      <protection locked="0"/>
    </xf>
    <xf numFmtId="0" fontId="0" fillId="0" borderId="41" xfId="0" applyBorder="1" applyAlignment="1">
      <alignment horizontal="left" indent="1"/>
    </xf>
    <xf numFmtId="0" fontId="0" fillId="0" borderId="42" xfId="0" applyBorder="1" applyAlignment="1">
      <alignment horizontal="left" indent="1"/>
    </xf>
    <xf numFmtId="0" fontId="0" fillId="0" borderId="77" xfId="0" applyBorder="1" applyAlignment="1">
      <alignment horizontal="left" indent="1"/>
    </xf>
    <xf numFmtId="0" fontId="3" fillId="0" borderId="36" xfId="0" applyFont="1" applyBorder="1" applyAlignment="1" applyProtection="1">
      <alignment horizontal="left" vertical="center" wrapText="1" indent="1"/>
      <protection locked="0"/>
    </xf>
    <xf numFmtId="0" fontId="3" fillId="0" borderId="37" xfId="0" applyFont="1" applyBorder="1" applyAlignment="1" applyProtection="1">
      <alignment horizontal="left" vertical="center" wrapText="1" indent="1"/>
      <protection locked="0"/>
    </xf>
    <xf numFmtId="0" fontId="3" fillId="0" borderId="38" xfId="0" applyFont="1" applyBorder="1" applyAlignment="1" applyProtection="1">
      <alignment horizontal="left" vertical="center" wrapText="1" indent="1"/>
      <protection locked="0"/>
    </xf>
    <xf numFmtId="0" fontId="3" fillId="0" borderId="41" xfId="0" applyFont="1" applyBorder="1" applyAlignment="1">
      <alignment horizontal="left" indent="1"/>
    </xf>
    <xf numFmtId="0" fontId="3" fillId="0" borderId="42" xfId="0" applyFont="1" applyBorder="1" applyAlignment="1">
      <alignment horizontal="left" indent="1"/>
    </xf>
    <xf numFmtId="0" fontId="3" fillId="0" borderId="77" xfId="0" applyFont="1" applyBorder="1" applyAlignment="1">
      <alignment horizontal="left" indent="1"/>
    </xf>
    <xf numFmtId="0" fontId="0" fillId="0" borderId="36" xfId="0" applyBorder="1" applyAlignment="1" applyProtection="1">
      <alignment horizontal="left" vertical="center" wrapText="1" indent="1"/>
      <protection locked="0"/>
    </xf>
    <xf numFmtId="0" fontId="0" fillId="0" borderId="37" xfId="0" applyBorder="1" applyAlignment="1" applyProtection="1">
      <alignment horizontal="left" vertical="center" wrapText="1" indent="1"/>
      <protection locked="0"/>
    </xf>
    <xf numFmtId="0" fontId="0" fillId="0" borderId="38" xfId="0" applyBorder="1" applyAlignment="1" applyProtection="1">
      <alignment horizontal="left" vertical="center" wrapText="1" indent="1"/>
      <protection locked="0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8" fillId="0" borderId="41" xfId="0" applyFont="1" applyBorder="1" applyAlignment="1" applyProtection="1">
      <alignment horizontal="left" indent="1"/>
      <protection hidden="1"/>
    </xf>
    <xf numFmtId="0" fontId="8" fillId="0" borderId="42" xfId="0" applyFont="1" applyBorder="1" applyAlignment="1" applyProtection="1">
      <alignment horizontal="left" indent="1"/>
      <protection hidden="1"/>
    </xf>
    <xf numFmtId="0" fontId="8" fillId="0" borderId="77" xfId="0" applyFont="1" applyBorder="1" applyAlignment="1" applyProtection="1">
      <alignment horizontal="left" indent="1"/>
      <protection hidden="1"/>
    </xf>
    <xf numFmtId="0" fontId="10" fillId="0" borderId="65" xfId="0" applyFont="1" applyBorder="1" applyAlignment="1" applyProtection="1">
      <protection locked="0"/>
    </xf>
    <xf numFmtId="49" fontId="10" fillId="0" borderId="65" xfId="0" applyNumberFormat="1" applyFont="1" applyFill="1" applyBorder="1" applyAlignment="1" applyProtection="1">
      <alignment horizontal="center"/>
      <protection locked="0"/>
    </xf>
    <xf numFmtId="0" fontId="10" fillId="0" borderId="65" xfId="0" applyFont="1" applyFill="1" applyBorder="1" applyAlignment="1" applyProtection="1">
      <alignment horizontal="center"/>
      <protection locked="0"/>
    </xf>
    <xf numFmtId="49" fontId="10" fillId="0" borderId="66" xfId="0" applyNumberFormat="1" applyFont="1" applyFill="1" applyBorder="1" applyAlignment="1" applyProtection="1">
      <alignment horizontal="center"/>
      <protection locked="0"/>
    </xf>
    <xf numFmtId="0" fontId="10" fillId="0" borderId="66" xfId="0" applyFont="1" applyFill="1" applyBorder="1" applyAlignment="1" applyProtection="1">
      <alignment horizontal="center"/>
      <protection locked="0"/>
    </xf>
    <xf numFmtId="0" fontId="0" fillId="0" borderId="65" xfId="0" applyFill="1" applyBorder="1" applyProtection="1">
      <protection locked="0" hidden="1"/>
    </xf>
    <xf numFmtId="0" fontId="0" fillId="0" borderId="66" xfId="0" applyBorder="1" applyProtection="1">
      <protection locked="0" hidden="1"/>
    </xf>
    <xf numFmtId="0" fontId="13" fillId="0" borderId="65" xfId="0" applyFont="1" applyFill="1" applyBorder="1" applyAlignment="1" applyProtection="1">
      <alignment horizontal="left" indent="1"/>
      <protection locked="0" hidden="1"/>
    </xf>
    <xf numFmtId="0" fontId="10" fillId="0" borderId="65" xfId="0" applyFont="1" applyFill="1" applyBorder="1" applyAlignment="1" applyProtection="1">
      <alignment horizontal="left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/>
    </xf>
    <xf numFmtId="0" fontId="4" fillId="0" borderId="60" xfId="0" applyFont="1" applyBorder="1" applyAlignment="1" applyProtection="1">
      <alignment horizontal="left" vertical="center" indent="1"/>
      <protection locked="0"/>
    </xf>
    <xf numFmtId="0" fontId="4" fillId="0" borderId="61" xfId="0" applyFont="1" applyBorder="1" applyAlignment="1" applyProtection="1">
      <alignment horizontal="left" vertical="center" indent="1"/>
      <protection locked="0"/>
    </xf>
    <xf numFmtId="0" fontId="4" fillId="0" borderId="29" xfId="0" applyFont="1" applyBorder="1" applyAlignment="1" applyProtection="1">
      <alignment horizontal="left" vertical="center" indent="1"/>
      <protection locked="0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164" fontId="10" fillId="0" borderId="58" xfId="0" applyNumberFormat="1" applyFont="1" applyFill="1" applyBorder="1" applyAlignment="1" applyProtection="1">
      <alignment horizontal="left" vertical="center" indent="1"/>
      <protection locked="0"/>
    </xf>
    <xf numFmtId="164" fontId="0" fillId="0" borderId="59" xfId="0" applyNumberFormat="1" applyFill="1" applyBorder="1" applyAlignment="1" applyProtection="1">
      <alignment horizontal="left" vertical="center" indent="1"/>
      <protection locked="0"/>
    </xf>
    <xf numFmtId="0" fontId="4" fillId="0" borderId="7" xfId="0" applyFont="1" applyBorder="1" applyAlignment="1" applyProtection="1">
      <alignment horizontal="left" vertical="top" indent="1"/>
      <protection locked="0"/>
    </xf>
    <xf numFmtId="0" fontId="4" fillId="0" borderId="0" xfId="0" applyFont="1" applyBorder="1" applyAlignment="1" applyProtection="1">
      <alignment horizontal="left" vertical="top" inden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indent="1"/>
    </xf>
    <xf numFmtId="0" fontId="0" fillId="0" borderId="69" xfId="0" applyBorder="1" applyAlignment="1">
      <alignment horizontal="left" indent="1"/>
    </xf>
    <xf numFmtId="0" fontId="3" fillId="0" borderId="70" xfId="0" applyFont="1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6" fillId="3" borderId="74" xfId="0" applyFont="1" applyFill="1" applyBorder="1" applyAlignment="1" applyProtection="1">
      <alignment horizontal="left" vertical="center" indent="1"/>
      <protection locked="0"/>
    </xf>
    <xf numFmtId="0" fontId="7" fillId="3" borderId="74" xfId="0" applyFont="1" applyFill="1" applyBorder="1" applyAlignment="1" applyProtection="1">
      <alignment horizontal="left" vertical="center" indent="1"/>
      <protection locked="0"/>
    </xf>
    <xf numFmtId="0" fontId="7" fillId="3" borderId="75" xfId="0" applyFont="1" applyFill="1" applyBorder="1" applyAlignment="1" applyProtection="1">
      <alignment horizontal="left" vertical="center" indent="1"/>
      <protection locked="0"/>
    </xf>
    <xf numFmtId="0" fontId="1" fillId="0" borderId="0" xfId="0" applyFont="1" applyAlignment="1">
      <alignment horizontal="center" vertical="top" wrapText="1"/>
    </xf>
    <xf numFmtId="0" fontId="1" fillId="0" borderId="76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29" xfId="0" applyFont="1" applyBorder="1" applyAlignment="1" applyProtection="1">
      <alignment horizontal="left" indent="1"/>
      <protection locked="0"/>
    </xf>
    <xf numFmtId="0" fontId="3" fillId="0" borderId="0" xfId="0" applyFont="1" applyAlignment="1">
      <alignment horizontal="right"/>
    </xf>
    <xf numFmtId="0" fontId="3" fillId="0" borderId="71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14" fontId="4" fillId="0" borderId="29" xfId="0" applyNumberFormat="1" applyFont="1" applyBorder="1" applyAlignment="1" applyProtection="1">
      <alignment horizontal="center"/>
      <protection locked="0"/>
    </xf>
    <xf numFmtId="0" fontId="3" fillId="0" borderId="62" xfId="0" applyFont="1" applyBorder="1" applyAlignment="1" applyProtection="1">
      <alignment horizontal="left" vertical="center"/>
      <protection locked="0" hidden="1"/>
    </xf>
    <xf numFmtId="0" fontId="3" fillId="0" borderId="64" xfId="0" applyFont="1" applyBorder="1" applyAlignment="1" applyProtection="1">
      <alignment horizontal="left" vertical="center"/>
      <protection locked="0" hidden="1"/>
    </xf>
    <xf numFmtId="0" fontId="3" fillId="0" borderId="63" xfId="0" applyFont="1" applyBorder="1" applyAlignment="1" applyProtection="1">
      <alignment horizontal="left" vertical="center"/>
      <protection locked="0" hidden="1"/>
    </xf>
    <xf numFmtId="0" fontId="13" fillId="0" borderId="65" xfId="0" applyFont="1" applyBorder="1" applyAlignment="1" applyProtection="1">
      <alignment horizontal="left" indent="1"/>
      <protection locked="0" hidden="1"/>
    </xf>
  </cellXfs>
  <cellStyles count="2">
    <cellStyle name="Normální" xfId="0" builtinId="0"/>
    <cellStyle name="Styl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428625</xdr:colOff>
      <xdr:row>1</xdr:row>
      <xdr:rowOff>95250</xdr:rowOff>
    </xdr:to>
    <xdr:pic>
      <xdr:nvPicPr>
        <xdr:cNvPr id="1095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showGridLines="0" showRowColHeaders="0" tabSelected="1" zoomScaleNormal="100" workbookViewId="0">
      <selection activeCell="L3" sqref="L3:S3"/>
    </sheetView>
  </sheetViews>
  <sheetFormatPr defaultRowHeight="12.75" zeroHeight="1" x14ac:dyDescent="0.2"/>
  <cols>
    <col min="1" max="1" width="10.7109375" customWidth="1"/>
    <col min="2" max="2" width="15.7109375" customWidth="1"/>
    <col min="3" max="3" width="5.7109375" customWidth="1"/>
    <col min="4" max="5" width="6.7109375" customWidth="1"/>
    <col min="6" max="6" width="4.7109375" customWidth="1"/>
    <col min="7" max="7" width="6.7109375" customWidth="1"/>
    <col min="8" max="8" width="5.7109375" customWidth="1"/>
    <col min="9" max="9" width="6.7109375" customWidth="1"/>
    <col min="10" max="10" width="1.7109375" customWidth="1"/>
    <col min="11" max="11" width="10.7109375" customWidth="1"/>
    <col min="12" max="12" width="15.7109375" customWidth="1"/>
    <col min="13" max="13" width="5.7109375" customWidth="1"/>
    <col min="14" max="15" width="6.7109375" customWidth="1"/>
    <col min="16" max="16" width="4.7109375" customWidth="1"/>
    <col min="17" max="17" width="6.7109375" customWidth="1"/>
    <col min="18" max="18" width="5.7109375" customWidth="1"/>
    <col min="19" max="19" width="6.7109375" customWidth="1"/>
    <col min="20" max="20" width="1.5703125" customWidth="1"/>
    <col min="21" max="21" width="0" style="81" hidden="1" customWidth="1"/>
    <col min="22" max="254" width="0" hidden="1" customWidth="1"/>
    <col min="255" max="255" width="5.28515625" customWidth="1"/>
  </cols>
  <sheetData>
    <row r="1" spans="1:19" ht="40.5" customHeight="1" x14ac:dyDescent="0.4">
      <c r="B1" s="135" t="s">
        <v>39</v>
      </c>
      <c r="C1" s="135"/>
      <c r="D1" s="137" t="s">
        <v>0</v>
      </c>
      <c r="E1" s="137"/>
      <c r="F1" s="137"/>
      <c r="G1" s="137"/>
      <c r="H1" s="137"/>
      <c r="I1" s="137"/>
      <c r="K1" s="1" t="s">
        <v>1</v>
      </c>
      <c r="L1" s="138"/>
      <c r="M1" s="138"/>
      <c r="N1" s="138"/>
      <c r="O1" s="139" t="s">
        <v>2</v>
      </c>
      <c r="P1" s="139"/>
      <c r="Q1" s="143"/>
      <c r="R1" s="143"/>
      <c r="S1" s="143"/>
    </row>
    <row r="2" spans="1:19" ht="9.9499999999999993" customHeight="1" thickBot="1" x14ac:dyDescent="0.25">
      <c r="B2" s="136"/>
      <c r="C2" s="136"/>
    </row>
    <row r="3" spans="1:19" ht="20.100000000000001" customHeight="1" thickBot="1" x14ac:dyDescent="0.25">
      <c r="A3" s="25" t="s">
        <v>3</v>
      </c>
      <c r="B3" s="132"/>
      <c r="C3" s="133"/>
      <c r="D3" s="133"/>
      <c r="E3" s="133"/>
      <c r="F3" s="133"/>
      <c r="G3" s="133"/>
      <c r="H3" s="133"/>
      <c r="I3" s="134"/>
      <c r="K3" s="25" t="s">
        <v>4</v>
      </c>
      <c r="L3" s="132"/>
      <c r="M3" s="133"/>
      <c r="N3" s="133"/>
      <c r="O3" s="133"/>
      <c r="P3" s="133"/>
      <c r="Q3" s="133"/>
      <c r="R3" s="133"/>
      <c r="S3" s="134"/>
    </row>
    <row r="4" spans="1:19" ht="5.0999999999999996" customHeight="1" thickBot="1" x14ac:dyDescent="0.25"/>
    <row r="5" spans="1:19" ht="12.95" customHeight="1" x14ac:dyDescent="0.2">
      <c r="A5" s="128" t="s">
        <v>5</v>
      </c>
      <c r="B5" s="129"/>
      <c r="C5" s="126" t="s">
        <v>6</v>
      </c>
      <c r="D5" s="140" t="s">
        <v>7</v>
      </c>
      <c r="E5" s="141"/>
      <c r="F5" s="141"/>
      <c r="G5" s="142"/>
      <c r="H5" s="15"/>
      <c r="I5" s="17" t="s">
        <v>8</v>
      </c>
      <c r="K5" s="128" t="s">
        <v>5</v>
      </c>
      <c r="L5" s="129"/>
      <c r="M5" s="126" t="s">
        <v>6</v>
      </c>
      <c r="N5" s="140" t="s">
        <v>7</v>
      </c>
      <c r="O5" s="141"/>
      <c r="P5" s="141"/>
      <c r="Q5" s="142"/>
      <c r="R5" s="15"/>
      <c r="S5" s="17" t="s">
        <v>8</v>
      </c>
    </row>
    <row r="6" spans="1:19" ht="12.95" customHeight="1" thickBot="1" x14ac:dyDescent="0.25">
      <c r="A6" s="130" t="s">
        <v>9</v>
      </c>
      <c r="B6" s="131"/>
      <c r="C6" s="127"/>
      <c r="D6" s="3" t="s">
        <v>10</v>
      </c>
      <c r="E6" s="4" t="s">
        <v>11</v>
      </c>
      <c r="F6" s="4" t="s">
        <v>12</v>
      </c>
      <c r="G6" s="5" t="s">
        <v>13</v>
      </c>
      <c r="H6" s="16"/>
      <c r="I6" s="14" t="s">
        <v>14</v>
      </c>
      <c r="K6" s="130" t="s">
        <v>9</v>
      </c>
      <c r="L6" s="131"/>
      <c r="M6" s="127"/>
      <c r="N6" s="3" t="s">
        <v>10</v>
      </c>
      <c r="O6" s="4" t="s">
        <v>11</v>
      </c>
      <c r="P6" s="4" t="s">
        <v>12</v>
      </c>
      <c r="Q6" s="5" t="s">
        <v>13</v>
      </c>
      <c r="R6" s="16"/>
      <c r="S6" s="14" t="s">
        <v>14</v>
      </c>
    </row>
    <row r="7" spans="1:19" ht="5.0999999999999996" customHeight="1" thickBot="1" x14ac:dyDescent="0.25">
      <c r="A7" s="6"/>
      <c r="B7" s="6"/>
      <c r="K7" s="6"/>
      <c r="L7" s="6"/>
    </row>
    <row r="8" spans="1:19" ht="12.95" customHeight="1" x14ac:dyDescent="0.2">
      <c r="A8" s="116"/>
      <c r="B8" s="117"/>
      <c r="C8" s="60">
        <v>1</v>
      </c>
      <c r="D8" s="20"/>
      <c r="E8" s="9"/>
      <c r="F8" s="9"/>
      <c r="G8" s="22" t="str">
        <f>IF(ISBLANK(D8),"",D8+E8)</f>
        <v/>
      </c>
      <c r="H8" s="12"/>
      <c r="I8" s="7"/>
      <c r="K8" s="116"/>
      <c r="L8" s="117"/>
      <c r="M8" s="60">
        <v>2</v>
      </c>
      <c r="N8" s="20"/>
      <c r="O8" s="9"/>
      <c r="P8" s="9"/>
      <c r="Q8" s="22" t="str">
        <f>IF(ISBLANK(N8),"",N8+O8)</f>
        <v/>
      </c>
      <c r="R8" s="12"/>
      <c r="S8" s="7"/>
    </row>
    <row r="9" spans="1:19" ht="12.95" customHeight="1" x14ac:dyDescent="0.2">
      <c r="A9" s="118"/>
      <c r="B9" s="119"/>
      <c r="C9" s="61">
        <v>2</v>
      </c>
      <c r="D9" s="21"/>
      <c r="E9" s="10"/>
      <c r="F9" s="10"/>
      <c r="G9" s="23" t="str">
        <f>IF(ISBLANK(D9),"",D9+E9)</f>
        <v/>
      </c>
      <c r="H9" s="12"/>
      <c r="I9" s="7"/>
      <c r="K9" s="118"/>
      <c r="L9" s="119"/>
      <c r="M9" s="61">
        <v>1</v>
      </c>
      <c r="N9" s="21"/>
      <c r="O9" s="10"/>
      <c r="P9" s="10"/>
      <c r="Q9" s="23" t="str">
        <f>IF(ISBLANK(N9),"",N9+O9)</f>
        <v/>
      </c>
      <c r="R9" s="12"/>
      <c r="S9" s="7"/>
    </row>
    <row r="10" spans="1:19" ht="9.9499999999999993" customHeight="1" thickBot="1" x14ac:dyDescent="0.25">
      <c r="A10" s="124"/>
      <c r="B10" s="125"/>
      <c r="C10" s="62"/>
      <c r="D10" s="63"/>
      <c r="E10" s="63"/>
      <c r="F10" s="63"/>
      <c r="G10" s="64" t="str">
        <f>IF(ISBLANK(D10),"",D10+E10)</f>
        <v/>
      </c>
      <c r="H10" s="11"/>
      <c r="I10" s="18"/>
      <c r="K10" s="124"/>
      <c r="L10" s="125"/>
      <c r="M10" s="62"/>
      <c r="N10" s="63"/>
      <c r="O10" s="63"/>
      <c r="P10" s="63"/>
      <c r="Q10" s="64" t="str">
        <f>IF(ISBLANK(N10),"",N10+O10)</f>
        <v/>
      </c>
      <c r="R10" s="11"/>
      <c r="S10" s="18"/>
    </row>
    <row r="11" spans="1:19" ht="9.9499999999999993" customHeight="1" thickBot="1" x14ac:dyDescent="0.25">
      <c r="A11" s="124"/>
      <c r="B11" s="125"/>
      <c r="C11" s="65"/>
      <c r="D11" s="66"/>
      <c r="E11" s="66"/>
      <c r="F11" s="66"/>
      <c r="G11" s="72" t="str">
        <f>IF(ISBLANK(D11),"",D11+E11)</f>
        <v/>
      </c>
      <c r="H11" s="11"/>
      <c r="I11" s="120" t="str">
        <f>IF(ISNUMBER(G12),IF(G12&gt;Q12,2,IF(G12=Q12,1,0)),"")</f>
        <v/>
      </c>
      <c r="K11" s="124"/>
      <c r="L11" s="125"/>
      <c r="M11" s="65"/>
      <c r="N11" s="66"/>
      <c r="O11" s="66"/>
      <c r="P11" s="66"/>
      <c r="Q11" s="67" t="str">
        <f>IF(ISBLANK(N11),"",N11+O11)</f>
        <v/>
      </c>
      <c r="R11" s="11"/>
      <c r="S11" s="120" t="str">
        <f>IF(ISNUMBER(Q12),IF(G12&lt;Q12,2,IF(G12=Q12,1,0)),"")</f>
        <v/>
      </c>
    </row>
    <row r="12" spans="1:19" ht="15.95" customHeight="1" thickBot="1" x14ac:dyDescent="0.25">
      <c r="A12" s="122"/>
      <c r="B12" s="123"/>
      <c r="C12" s="68" t="s">
        <v>13</v>
      </c>
      <c r="D12" s="69" t="str">
        <f>IF(ISNUMBER(D8),SUM(D8:D11),"")</f>
        <v/>
      </c>
      <c r="E12" s="70" t="str">
        <f>IF(ISNUMBER(E8),SUM(E8:E11),"")</f>
        <v/>
      </c>
      <c r="F12" s="71" t="str">
        <f>IF(ISNUMBER(F8),SUM(F8:F11),"")</f>
        <v/>
      </c>
      <c r="G12" s="73" t="str">
        <f>IF(ISNUMBER(G8),SUM(G8:G11),"")</f>
        <v/>
      </c>
      <c r="H12" s="19"/>
      <c r="I12" s="121"/>
      <c r="K12" s="122"/>
      <c r="L12" s="123"/>
      <c r="M12" s="68" t="s">
        <v>13</v>
      </c>
      <c r="N12" s="69" t="str">
        <f>IF(ISNUMBER(N8),SUM(N8:N11),"")</f>
        <v/>
      </c>
      <c r="O12" s="70" t="str">
        <f>IF(ISNUMBER(O8),SUM(O8:O11),"")</f>
        <v/>
      </c>
      <c r="P12" s="71" t="str">
        <f>IF(ISNUMBER(P8),SUM(P8:P11),"")</f>
        <v/>
      </c>
      <c r="Q12" s="73" t="str">
        <f>IF(ISNUMBER(Q8),SUM(Q8:Q11),"")</f>
        <v/>
      </c>
      <c r="R12" s="19"/>
      <c r="S12" s="121"/>
    </row>
    <row r="13" spans="1:19" ht="12.95" customHeight="1" thickTop="1" x14ac:dyDescent="0.2">
      <c r="A13" s="116"/>
      <c r="B13" s="117"/>
      <c r="C13" s="60">
        <v>1</v>
      </c>
      <c r="D13" s="20"/>
      <c r="E13" s="9"/>
      <c r="F13" s="9"/>
      <c r="G13" s="22" t="str">
        <f>IF(ISBLANK(D13),"",D13+E13)</f>
        <v/>
      </c>
      <c r="H13" s="12"/>
      <c r="I13" s="7"/>
      <c r="K13" s="116"/>
      <c r="L13" s="117"/>
      <c r="M13" s="60">
        <v>2</v>
      </c>
      <c r="N13" s="20"/>
      <c r="O13" s="9"/>
      <c r="P13" s="9"/>
      <c r="Q13" s="22" t="str">
        <f>IF(ISBLANK(N13),"",N13+O13)</f>
        <v/>
      </c>
      <c r="R13" s="12"/>
      <c r="S13" s="7"/>
    </row>
    <row r="14" spans="1:19" ht="12.95" customHeight="1" x14ac:dyDescent="0.2">
      <c r="A14" s="118"/>
      <c r="B14" s="119"/>
      <c r="C14" s="61">
        <v>2</v>
      </c>
      <c r="D14" s="21"/>
      <c r="E14" s="10"/>
      <c r="F14" s="10"/>
      <c r="G14" s="23" t="str">
        <f>IF(ISBLANK(D14),"",D14+E14)</f>
        <v/>
      </c>
      <c r="H14" s="12"/>
      <c r="I14" s="7"/>
      <c r="K14" s="118"/>
      <c r="L14" s="119"/>
      <c r="M14" s="61">
        <v>1</v>
      </c>
      <c r="N14" s="21"/>
      <c r="O14" s="10"/>
      <c r="P14" s="10"/>
      <c r="Q14" s="23" t="str">
        <f>IF(ISBLANK(N14),"",N14+O14)</f>
        <v/>
      </c>
      <c r="R14" s="12"/>
      <c r="S14" s="7"/>
    </row>
    <row r="15" spans="1:19" ht="9.9499999999999993" customHeight="1" thickBot="1" x14ac:dyDescent="0.25">
      <c r="A15" s="124"/>
      <c r="B15" s="125"/>
      <c r="C15" s="62"/>
      <c r="D15" s="63"/>
      <c r="E15" s="63"/>
      <c r="F15" s="63"/>
      <c r="G15" s="64" t="str">
        <f>IF(ISBLANK(D15),"",D15+E15)</f>
        <v/>
      </c>
      <c r="H15" s="11"/>
      <c r="I15" s="18"/>
      <c r="K15" s="124"/>
      <c r="L15" s="125"/>
      <c r="M15" s="62"/>
      <c r="N15" s="63"/>
      <c r="O15" s="63"/>
      <c r="P15" s="63"/>
      <c r="Q15" s="64" t="str">
        <f>IF(ISBLANK(N15),"",N15+O15)</f>
        <v/>
      </c>
      <c r="R15" s="11"/>
      <c r="S15" s="18"/>
    </row>
    <row r="16" spans="1:19" ht="9.9499999999999993" customHeight="1" thickBot="1" x14ac:dyDescent="0.25">
      <c r="A16" s="124"/>
      <c r="B16" s="125"/>
      <c r="C16" s="65"/>
      <c r="D16" s="66"/>
      <c r="E16" s="66"/>
      <c r="F16" s="66"/>
      <c r="G16" s="67" t="str">
        <f>IF(ISBLANK(D16),"",D16+E16)</f>
        <v/>
      </c>
      <c r="H16" s="11"/>
      <c r="I16" s="120" t="str">
        <f>IF(ISNUMBER(G17),IF(G17&gt;Q17,2,IF(G17=Q17,1,0)),"")</f>
        <v/>
      </c>
      <c r="K16" s="124"/>
      <c r="L16" s="125"/>
      <c r="M16" s="65"/>
      <c r="N16" s="66"/>
      <c r="O16" s="66"/>
      <c r="P16" s="66"/>
      <c r="Q16" s="67" t="str">
        <f>IF(ISBLANK(N16),"",N16+O16)</f>
        <v/>
      </c>
      <c r="R16" s="11"/>
      <c r="S16" s="120" t="str">
        <f>IF(ISNUMBER(Q17),IF(G17&lt;Q17,2,IF(G17=Q17,1,0)),"")</f>
        <v/>
      </c>
    </row>
    <row r="17" spans="1:19" ht="15.95" customHeight="1" thickBot="1" x14ac:dyDescent="0.25">
      <c r="A17" s="122"/>
      <c r="B17" s="123"/>
      <c r="C17" s="68" t="s">
        <v>13</v>
      </c>
      <c r="D17" s="69" t="str">
        <f>IF(ISNUMBER(D13),SUM(D13:D16),"")</f>
        <v/>
      </c>
      <c r="E17" s="70" t="str">
        <f>IF(ISNUMBER(E13),SUM(E13:E16),"")</f>
        <v/>
      </c>
      <c r="F17" s="71" t="str">
        <f>IF(ISNUMBER(F13),SUM(F13:F16),"")</f>
        <v/>
      </c>
      <c r="G17" s="73" t="str">
        <f>IF(ISNUMBER(G13),SUM(G13:G16),"")</f>
        <v/>
      </c>
      <c r="H17" s="19"/>
      <c r="I17" s="121"/>
      <c r="K17" s="122"/>
      <c r="L17" s="123"/>
      <c r="M17" s="68" t="s">
        <v>13</v>
      </c>
      <c r="N17" s="69" t="str">
        <f>IF(ISNUMBER(N13),SUM(N13:N16),"")</f>
        <v/>
      </c>
      <c r="O17" s="70" t="str">
        <f>IF(ISNUMBER(O13),SUM(O13:O16),"")</f>
        <v/>
      </c>
      <c r="P17" s="71" t="str">
        <f>IF(ISNUMBER(P13),SUM(P13:P16),"")</f>
        <v/>
      </c>
      <c r="Q17" s="73" t="str">
        <f>IF(ISNUMBER(Q13),SUM(Q13:Q16),"")</f>
        <v/>
      </c>
      <c r="R17" s="19"/>
      <c r="S17" s="121"/>
    </row>
    <row r="18" spans="1:19" ht="12.95" customHeight="1" thickTop="1" x14ac:dyDescent="0.2">
      <c r="A18" s="116"/>
      <c r="B18" s="117"/>
      <c r="C18" s="60">
        <v>1</v>
      </c>
      <c r="D18" s="20"/>
      <c r="E18" s="9"/>
      <c r="F18" s="9"/>
      <c r="G18" s="22" t="str">
        <f>IF(ISBLANK(D18),"",D18+E18)</f>
        <v/>
      </c>
      <c r="H18" s="12"/>
      <c r="I18" s="7"/>
      <c r="K18" s="116"/>
      <c r="L18" s="117"/>
      <c r="M18" s="60">
        <v>2</v>
      </c>
      <c r="N18" s="20"/>
      <c r="O18" s="9"/>
      <c r="P18" s="9"/>
      <c r="Q18" s="22" t="str">
        <f>IF(ISBLANK(N18),"",N18+O18)</f>
        <v/>
      </c>
      <c r="R18" s="12"/>
      <c r="S18" s="7"/>
    </row>
    <row r="19" spans="1:19" ht="12.95" customHeight="1" x14ac:dyDescent="0.2">
      <c r="A19" s="118"/>
      <c r="B19" s="119"/>
      <c r="C19" s="61">
        <v>2</v>
      </c>
      <c r="D19" s="21"/>
      <c r="E19" s="10"/>
      <c r="F19" s="10"/>
      <c r="G19" s="23" t="str">
        <f>IF(ISBLANK(D19),"",D19+E19)</f>
        <v/>
      </c>
      <c r="H19" s="12"/>
      <c r="I19" s="7"/>
      <c r="K19" s="118"/>
      <c r="L19" s="119"/>
      <c r="M19" s="61">
        <v>1</v>
      </c>
      <c r="N19" s="21"/>
      <c r="O19" s="10"/>
      <c r="P19" s="10"/>
      <c r="Q19" s="23" t="str">
        <f>IF(ISBLANK(N19),"",N19+O19)</f>
        <v/>
      </c>
      <c r="R19" s="12"/>
      <c r="S19" s="7"/>
    </row>
    <row r="20" spans="1:19" ht="9.9499999999999993" customHeight="1" thickBot="1" x14ac:dyDescent="0.25">
      <c r="A20" s="124"/>
      <c r="B20" s="125"/>
      <c r="C20" s="62"/>
      <c r="D20" s="63"/>
      <c r="E20" s="63"/>
      <c r="F20" s="63"/>
      <c r="G20" s="64" t="str">
        <f>IF(ISBLANK(D20),"",D20+E20)</f>
        <v/>
      </c>
      <c r="H20" s="11"/>
      <c r="I20" s="18"/>
      <c r="K20" s="124"/>
      <c r="L20" s="125"/>
      <c r="M20" s="62"/>
      <c r="N20" s="63"/>
      <c r="O20" s="63"/>
      <c r="P20" s="63"/>
      <c r="Q20" s="64" t="str">
        <f>IF(ISBLANK(N20),"",N20+O20)</f>
        <v/>
      </c>
      <c r="R20" s="11"/>
      <c r="S20" s="18"/>
    </row>
    <row r="21" spans="1:19" ht="9.9499999999999993" customHeight="1" thickBot="1" x14ac:dyDescent="0.25">
      <c r="A21" s="124"/>
      <c r="B21" s="125"/>
      <c r="C21" s="65"/>
      <c r="D21" s="66"/>
      <c r="E21" s="66"/>
      <c r="F21" s="66"/>
      <c r="G21" s="67" t="str">
        <f>IF(ISBLANK(D21),"",D21+E21)</f>
        <v/>
      </c>
      <c r="H21" s="11"/>
      <c r="I21" s="120" t="str">
        <f>IF(ISNUMBER(G22),IF(G22&gt;Q22,2,IF(G22=Q22,1,0)),"")</f>
        <v/>
      </c>
      <c r="K21" s="124"/>
      <c r="L21" s="125"/>
      <c r="M21" s="65"/>
      <c r="N21" s="66"/>
      <c r="O21" s="66"/>
      <c r="P21" s="66"/>
      <c r="Q21" s="67" t="str">
        <f>IF(ISBLANK(N21),"",N21+O21)</f>
        <v/>
      </c>
      <c r="R21" s="11"/>
      <c r="S21" s="120" t="str">
        <f>IF(ISNUMBER(Q22),IF(G22&lt;Q22,2,IF(G22=Q22,1,0)),"")</f>
        <v/>
      </c>
    </row>
    <row r="22" spans="1:19" ht="15.95" customHeight="1" thickBot="1" x14ac:dyDescent="0.25">
      <c r="A22" s="122"/>
      <c r="B22" s="123"/>
      <c r="C22" s="68" t="s">
        <v>13</v>
      </c>
      <c r="D22" s="69" t="str">
        <f>IF(ISNUMBER(D18),SUM(D18:D21),"")</f>
        <v/>
      </c>
      <c r="E22" s="70" t="str">
        <f>IF(ISNUMBER(E18),SUM(E18:E21),"")</f>
        <v/>
      </c>
      <c r="F22" s="71" t="str">
        <f>IF(ISNUMBER(F18),SUM(F18:F21),"")</f>
        <v/>
      </c>
      <c r="G22" s="73" t="str">
        <f>IF(ISNUMBER(G18),SUM(G18:G21),"")</f>
        <v/>
      </c>
      <c r="H22" s="19"/>
      <c r="I22" s="121"/>
      <c r="K22" s="122"/>
      <c r="L22" s="123"/>
      <c r="M22" s="68" t="s">
        <v>13</v>
      </c>
      <c r="N22" s="69" t="str">
        <f>IF(ISNUMBER(N18),SUM(N18:N21),"")</f>
        <v/>
      </c>
      <c r="O22" s="70" t="str">
        <f>IF(ISNUMBER(O18),SUM(O18:O21),"")</f>
        <v/>
      </c>
      <c r="P22" s="71" t="str">
        <f>IF(ISNUMBER(P18),SUM(P18:P21),"")</f>
        <v/>
      </c>
      <c r="Q22" s="73" t="str">
        <f>IF(ISNUMBER(Q18),SUM(Q18:Q21),"")</f>
        <v/>
      </c>
      <c r="R22" s="19"/>
      <c r="S22" s="121"/>
    </row>
    <row r="23" spans="1:19" ht="12.95" customHeight="1" thickTop="1" x14ac:dyDescent="0.2">
      <c r="A23" s="116"/>
      <c r="B23" s="117"/>
      <c r="C23" s="60">
        <v>1</v>
      </c>
      <c r="D23" s="20"/>
      <c r="E23" s="9"/>
      <c r="F23" s="9"/>
      <c r="G23" s="22" t="str">
        <f>IF(ISBLANK(D23),"",D23+E23)</f>
        <v/>
      </c>
      <c r="H23" s="12"/>
      <c r="I23" s="7"/>
      <c r="K23" s="116"/>
      <c r="L23" s="117"/>
      <c r="M23" s="60">
        <v>2</v>
      </c>
      <c r="N23" s="20"/>
      <c r="O23" s="9"/>
      <c r="P23" s="9"/>
      <c r="Q23" s="22" t="str">
        <f>IF(ISBLANK(N23),"",N23+O23)</f>
        <v/>
      </c>
      <c r="R23" s="12"/>
      <c r="S23" s="7"/>
    </row>
    <row r="24" spans="1:19" ht="12.95" customHeight="1" x14ac:dyDescent="0.2">
      <c r="A24" s="118"/>
      <c r="B24" s="119"/>
      <c r="C24" s="61">
        <v>2</v>
      </c>
      <c r="D24" s="21"/>
      <c r="E24" s="10"/>
      <c r="F24" s="10"/>
      <c r="G24" s="23" t="str">
        <f>IF(ISBLANK(D24),"",D24+E24)</f>
        <v/>
      </c>
      <c r="H24" s="12"/>
      <c r="I24" s="7"/>
      <c r="K24" s="118"/>
      <c r="L24" s="119"/>
      <c r="M24" s="61">
        <v>1</v>
      </c>
      <c r="N24" s="21"/>
      <c r="O24" s="10"/>
      <c r="P24" s="10"/>
      <c r="Q24" s="23" t="str">
        <f>IF(ISBLANK(N24),"",N24+O24)</f>
        <v/>
      </c>
      <c r="R24" s="12"/>
      <c r="S24" s="7"/>
    </row>
    <row r="25" spans="1:19" ht="9.9499999999999993" customHeight="1" thickBot="1" x14ac:dyDescent="0.25">
      <c r="A25" s="124"/>
      <c r="B25" s="125"/>
      <c r="C25" s="62"/>
      <c r="D25" s="63"/>
      <c r="E25" s="63"/>
      <c r="F25" s="63"/>
      <c r="G25" s="64" t="str">
        <f>IF(ISBLANK(D25),"",D25+E25)</f>
        <v/>
      </c>
      <c r="H25" s="11"/>
      <c r="I25" s="18"/>
      <c r="K25" s="124"/>
      <c r="L25" s="125"/>
      <c r="M25" s="62"/>
      <c r="N25" s="63"/>
      <c r="O25" s="63"/>
      <c r="P25" s="63"/>
      <c r="Q25" s="64" t="str">
        <f>IF(ISBLANK(N25),"",N25+O25)</f>
        <v/>
      </c>
      <c r="R25" s="11"/>
      <c r="S25" s="18"/>
    </row>
    <row r="26" spans="1:19" ht="9.9499999999999993" customHeight="1" thickBot="1" x14ac:dyDescent="0.25">
      <c r="A26" s="124"/>
      <c r="B26" s="125"/>
      <c r="C26" s="65"/>
      <c r="D26" s="66"/>
      <c r="E26" s="66"/>
      <c r="F26" s="66"/>
      <c r="G26" s="67" t="str">
        <f>IF(ISBLANK(D26),"",D26+E26)</f>
        <v/>
      </c>
      <c r="H26" s="11"/>
      <c r="I26" s="120" t="str">
        <f>IF(ISNUMBER(G27),IF(G27&gt;Q27,2,IF(G27=Q27,1,0)),"")</f>
        <v/>
      </c>
      <c r="K26" s="124"/>
      <c r="L26" s="125"/>
      <c r="M26" s="65"/>
      <c r="N26" s="66"/>
      <c r="O26" s="66"/>
      <c r="P26" s="66"/>
      <c r="Q26" s="67" t="str">
        <f>IF(ISBLANK(N26),"",N26+O26)</f>
        <v/>
      </c>
      <c r="R26" s="11"/>
      <c r="S26" s="120" t="str">
        <f>IF(ISNUMBER(Q27),IF(G27&lt;Q27,2,IF(G27=Q27,1,0)),"")</f>
        <v/>
      </c>
    </row>
    <row r="27" spans="1:19" ht="15.95" customHeight="1" thickBot="1" x14ac:dyDescent="0.25">
      <c r="A27" s="122"/>
      <c r="B27" s="123"/>
      <c r="C27" s="68" t="s">
        <v>13</v>
      </c>
      <c r="D27" s="69" t="str">
        <f>IF(ISNUMBER(D23),SUM(D23:D26),"")</f>
        <v/>
      </c>
      <c r="E27" s="70" t="str">
        <f>IF(ISNUMBER(E23),SUM(E23:E26),"")</f>
        <v/>
      </c>
      <c r="F27" s="71" t="str">
        <f>IF(ISNUMBER(F23),SUM(F23:F26),"")</f>
        <v/>
      </c>
      <c r="G27" s="73" t="str">
        <f>IF(ISNUMBER(G23),SUM(G23:G26),"")</f>
        <v/>
      </c>
      <c r="H27" s="19"/>
      <c r="I27" s="121"/>
      <c r="K27" s="122"/>
      <c r="L27" s="123"/>
      <c r="M27" s="68" t="s">
        <v>13</v>
      </c>
      <c r="N27" s="69" t="str">
        <f>IF(ISNUMBER(N23),SUM(N23:N26),"")</f>
        <v/>
      </c>
      <c r="O27" s="70" t="str">
        <f>IF(ISNUMBER(O23),SUM(O23:O26),"")</f>
        <v/>
      </c>
      <c r="P27" s="71" t="str">
        <f>IF(ISNUMBER(P23),SUM(P23:P26),"")</f>
        <v/>
      </c>
      <c r="Q27" s="73" t="str">
        <f>IF(ISNUMBER(Q23),SUM(Q23:Q26),"")</f>
        <v/>
      </c>
      <c r="R27" s="19"/>
      <c r="S27" s="121"/>
    </row>
    <row r="28" spans="1:19" ht="12.95" customHeight="1" thickTop="1" x14ac:dyDescent="0.2">
      <c r="A28" s="116"/>
      <c r="B28" s="117"/>
      <c r="C28" s="60">
        <v>1</v>
      </c>
      <c r="D28" s="20"/>
      <c r="E28" s="9"/>
      <c r="F28" s="9"/>
      <c r="G28" s="22" t="str">
        <f>IF(ISBLANK(D28),"",D28+E28)</f>
        <v/>
      </c>
      <c r="H28" s="12"/>
      <c r="I28" s="7"/>
      <c r="K28" s="116"/>
      <c r="L28" s="117"/>
      <c r="M28" s="60">
        <v>2</v>
      </c>
      <c r="N28" s="20"/>
      <c r="O28" s="9"/>
      <c r="P28" s="9"/>
      <c r="Q28" s="22" t="str">
        <f>IF(ISBLANK(N28),"",N28+O28)</f>
        <v/>
      </c>
      <c r="R28" s="12"/>
      <c r="S28" s="7"/>
    </row>
    <row r="29" spans="1:19" ht="12.95" customHeight="1" x14ac:dyDescent="0.2">
      <c r="A29" s="118"/>
      <c r="B29" s="119"/>
      <c r="C29" s="61">
        <v>2</v>
      </c>
      <c r="D29" s="21"/>
      <c r="E29" s="10"/>
      <c r="F29" s="10"/>
      <c r="G29" s="23" t="str">
        <f>IF(ISBLANK(D29),"",D29+E29)</f>
        <v/>
      </c>
      <c r="H29" s="12"/>
      <c r="I29" s="7"/>
      <c r="K29" s="118"/>
      <c r="L29" s="119"/>
      <c r="M29" s="61">
        <v>1</v>
      </c>
      <c r="N29" s="21"/>
      <c r="O29" s="10"/>
      <c r="P29" s="10"/>
      <c r="Q29" s="23" t="str">
        <f>IF(ISBLANK(N29),"",N29+O29)</f>
        <v/>
      </c>
      <c r="R29" s="12"/>
      <c r="S29" s="7"/>
    </row>
    <row r="30" spans="1:19" ht="9.9499999999999993" customHeight="1" thickBot="1" x14ac:dyDescent="0.25">
      <c r="A30" s="124"/>
      <c r="B30" s="125"/>
      <c r="C30" s="62"/>
      <c r="D30" s="63"/>
      <c r="E30" s="63"/>
      <c r="F30" s="63"/>
      <c r="G30" s="64" t="str">
        <f>IF(ISBLANK(D30),"",D30+E30)</f>
        <v/>
      </c>
      <c r="H30" s="11"/>
      <c r="I30" s="18"/>
      <c r="K30" s="124"/>
      <c r="L30" s="125"/>
      <c r="M30" s="62"/>
      <c r="N30" s="63"/>
      <c r="O30" s="63"/>
      <c r="P30" s="63"/>
      <c r="Q30" s="64" t="str">
        <f>IF(ISBLANK(N30),"",N30+O30)</f>
        <v/>
      </c>
      <c r="R30" s="11"/>
      <c r="S30" s="18"/>
    </row>
    <row r="31" spans="1:19" ht="9.9499999999999993" customHeight="1" thickBot="1" x14ac:dyDescent="0.25">
      <c r="A31" s="124"/>
      <c r="B31" s="125"/>
      <c r="C31" s="65"/>
      <c r="D31" s="66"/>
      <c r="E31" s="66"/>
      <c r="F31" s="66"/>
      <c r="G31" s="67" t="str">
        <f>IF(ISBLANK(D31),"",D31+E31)</f>
        <v/>
      </c>
      <c r="H31" s="11"/>
      <c r="I31" s="120" t="str">
        <f>IF(ISNUMBER(G32),IF(G32&gt;Q32,2,IF(G32=Q32,1,0)),"")</f>
        <v/>
      </c>
      <c r="K31" s="124"/>
      <c r="L31" s="125"/>
      <c r="M31" s="65"/>
      <c r="N31" s="66"/>
      <c r="O31" s="66"/>
      <c r="P31" s="66"/>
      <c r="Q31" s="67" t="str">
        <f>IF(ISBLANK(N31),"",N31+O31)</f>
        <v/>
      </c>
      <c r="R31" s="11"/>
      <c r="S31" s="120" t="str">
        <f>IF(ISNUMBER(Q32),IF(G32&lt;Q32,2,IF(G32=Q32,1,0)),"")</f>
        <v/>
      </c>
    </row>
    <row r="32" spans="1:19" ht="15.95" customHeight="1" thickBot="1" x14ac:dyDescent="0.25">
      <c r="A32" s="122"/>
      <c r="B32" s="123"/>
      <c r="C32" s="68" t="s">
        <v>13</v>
      </c>
      <c r="D32" s="69" t="str">
        <f>IF(ISNUMBER(D28),SUM(D28:D31),"")</f>
        <v/>
      </c>
      <c r="E32" s="70" t="str">
        <f>IF(ISNUMBER(E28),SUM(E28:E31),"")</f>
        <v/>
      </c>
      <c r="F32" s="71" t="str">
        <f>IF(ISNUMBER(F28),SUM(F28:F31),"")</f>
        <v/>
      </c>
      <c r="G32" s="73" t="str">
        <f>IF(ISNUMBER(G28),SUM(G28:G31),"")</f>
        <v/>
      </c>
      <c r="H32" s="19"/>
      <c r="I32" s="121"/>
      <c r="K32" s="122"/>
      <c r="L32" s="123"/>
      <c r="M32" s="68" t="s">
        <v>13</v>
      </c>
      <c r="N32" s="69" t="str">
        <f>IF(ISNUMBER(N28),SUM(N28:N31),"")</f>
        <v/>
      </c>
      <c r="O32" s="70" t="str">
        <f>IF(ISNUMBER(O28),SUM(O28:O31),"")</f>
        <v/>
      </c>
      <c r="P32" s="71" t="str">
        <f>IF(ISNUMBER(P28),SUM(P28:P31),"")</f>
        <v/>
      </c>
      <c r="Q32" s="73" t="str">
        <f>IF(ISNUMBER(Q28),SUM(Q28:Q31),"")</f>
        <v/>
      </c>
      <c r="R32" s="19"/>
      <c r="S32" s="121"/>
    </row>
    <row r="33" spans="1:19" ht="12.95" customHeight="1" thickTop="1" x14ac:dyDescent="0.2">
      <c r="A33" s="116"/>
      <c r="B33" s="117"/>
      <c r="C33" s="60">
        <v>1</v>
      </c>
      <c r="D33" s="20"/>
      <c r="E33" s="9"/>
      <c r="F33" s="9"/>
      <c r="G33" s="22" t="str">
        <f>IF(ISBLANK(D33),"",D33+E33)</f>
        <v/>
      </c>
      <c r="H33" s="12"/>
      <c r="I33" s="7"/>
      <c r="K33" s="116"/>
      <c r="L33" s="117"/>
      <c r="M33" s="60">
        <v>2</v>
      </c>
      <c r="N33" s="20"/>
      <c r="O33" s="9"/>
      <c r="P33" s="9"/>
      <c r="Q33" s="22" t="str">
        <f>IF(ISBLANK(N33),"",N33+O33)</f>
        <v/>
      </c>
      <c r="R33" s="12"/>
      <c r="S33" s="7"/>
    </row>
    <row r="34" spans="1:19" ht="12.95" customHeight="1" x14ac:dyDescent="0.2">
      <c r="A34" s="118"/>
      <c r="B34" s="119"/>
      <c r="C34" s="61">
        <v>2</v>
      </c>
      <c r="D34" s="21"/>
      <c r="E34" s="10"/>
      <c r="F34" s="10"/>
      <c r="G34" s="23" t="str">
        <f>IF(ISBLANK(D34),"",D34+E34)</f>
        <v/>
      </c>
      <c r="H34" s="12"/>
      <c r="I34" s="7"/>
      <c r="K34" s="118"/>
      <c r="L34" s="119"/>
      <c r="M34" s="61">
        <v>1</v>
      </c>
      <c r="N34" s="21"/>
      <c r="O34" s="10"/>
      <c r="P34" s="10"/>
      <c r="Q34" s="23" t="str">
        <f>IF(ISBLANK(N34),"",N34+O34)</f>
        <v/>
      </c>
      <c r="R34" s="12"/>
      <c r="S34" s="7"/>
    </row>
    <row r="35" spans="1:19" ht="9.9499999999999993" customHeight="1" thickBot="1" x14ac:dyDescent="0.25">
      <c r="A35" s="124"/>
      <c r="B35" s="125"/>
      <c r="C35" s="62"/>
      <c r="D35" s="63"/>
      <c r="E35" s="63"/>
      <c r="F35" s="63"/>
      <c r="G35" s="64" t="str">
        <f>IF(ISBLANK(D35),"",D35+E35)</f>
        <v/>
      </c>
      <c r="H35" s="11"/>
      <c r="I35" s="18"/>
      <c r="K35" s="124"/>
      <c r="L35" s="125"/>
      <c r="M35" s="62"/>
      <c r="N35" s="63"/>
      <c r="O35" s="63"/>
      <c r="P35" s="63"/>
      <c r="Q35" s="64" t="str">
        <f>IF(ISBLANK(N35),"",N35+O35)</f>
        <v/>
      </c>
      <c r="R35" s="11"/>
      <c r="S35" s="18"/>
    </row>
    <row r="36" spans="1:19" ht="9.9499999999999993" customHeight="1" thickBot="1" x14ac:dyDescent="0.25">
      <c r="A36" s="124"/>
      <c r="B36" s="125"/>
      <c r="C36" s="65"/>
      <c r="D36" s="66"/>
      <c r="E36" s="66"/>
      <c r="F36" s="66"/>
      <c r="G36" s="67" t="str">
        <f>IF(ISBLANK(D36),"",D36+E36)</f>
        <v/>
      </c>
      <c r="H36" s="11"/>
      <c r="I36" s="120" t="str">
        <f>IF(ISNUMBER(G37),IF(G37&gt;Q37,2,IF(G37=Q37,1,0)),"")</f>
        <v/>
      </c>
      <c r="K36" s="124"/>
      <c r="L36" s="125"/>
      <c r="M36" s="65"/>
      <c r="N36" s="66"/>
      <c r="O36" s="66"/>
      <c r="P36" s="66"/>
      <c r="Q36" s="67" t="str">
        <f>IF(ISBLANK(N36),"",N36+O36)</f>
        <v/>
      </c>
      <c r="R36" s="11"/>
      <c r="S36" s="120" t="str">
        <f>IF(ISNUMBER(Q37),IF(G37&lt;Q37,2,IF(G37=Q37,1,0)),"")</f>
        <v/>
      </c>
    </row>
    <row r="37" spans="1:19" ht="15.95" customHeight="1" thickBot="1" x14ac:dyDescent="0.25">
      <c r="A37" s="122"/>
      <c r="B37" s="123"/>
      <c r="C37" s="68" t="s">
        <v>13</v>
      </c>
      <c r="D37" s="69" t="str">
        <f>IF(ISNUMBER(D33),SUM(D33:D36),"")</f>
        <v/>
      </c>
      <c r="E37" s="70" t="str">
        <f>IF(ISNUMBER(E33),SUM(E33:E36),"")</f>
        <v/>
      </c>
      <c r="F37" s="71" t="str">
        <f>IF(ISNUMBER(F33),SUM(F33:F36),"")</f>
        <v/>
      </c>
      <c r="G37" s="73" t="str">
        <f>IF(ISNUMBER(G33),SUM(G33:G36),"")</f>
        <v/>
      </c>
      <c r="H37" s="19"/>
      <c r="I37" s="121"/>
      <c r="K37" s="122"/>
      <c r="L37" s="123"/>
      <c r="M37" s="68" t="s">
        <v>13</v>
      </c>
      <c r="N37" s="69" t="str">
        <f>IF(ISNUMBER(N33),SUM(N33:N36),"")</f>
        <v/>
      </c>
      <c r="O37" s="70" t="str">
        <f>IF(ISNUMBER(O33),SUM(O33:O36),"")</f>
        <v/>
      </c>
      <c r="P37" s="71" t="str">
        <f>IF(ISNUMBER(P33),SUM(P33:P36),"")</f>
        <v/>
      </c>
      <c r="Q37" s="73" t="str">
        <f>IF(ISNUMBER(Q33),SUM(Q33:Q36),"")</f>
        <v/>
      </c>
      <c r="R37" s="19"/>
      <c r="S37" s="121"/>
    </row>
    <row r="38" spans="1:19" ht="5.0999999999999996" customHeight="1" thickTop="1" thickBot="1" x14ac:dyDescent="0.25"/>
    <row r="39" spans="1:19" ht="20.100000000000001" customHeight="1" thickBot="1" x14ac:dyDescent="0.25">
      <c r="A39" s="75"/>
      <c r="B39" s="76"/>
      <c r="C39" s="77" t="s">
        <v>15</v>
      </c>
      <c r="D39" s="78" t="str">
        <f>IF(ISNUMBER(D12),SUM(D12,D17,D22,D27,D32,D37),"")</f>
        <v/>
      </c>
      <c r="E39" s="79" t="str">
        <f>IF(ISNUMBER(E12),SUM(E12,E17,E22,E27,E32,E37),"")</f>
        <v/>
      </c>
      <c r="F39" s="80" t="str">
        <f>IF(ISNUMBER(F12),SUM(F12,F17,F22,F27,F32,F37),"")</f>
        <v/>
      </c>
      <c r="G39" s="74" t="str">
        <f>IF(ISNUMBER(G12),SUM(G12,G17,G22,G27,G32,G37),"")</f>
        <v/>
      </c>
      <c r="H39" s="13"/>
      <c r="I39" s="24" t="str">
        <f>IF(ISNUMBER(G39),IF(G39&gt;Q39,4,IF(G39=Q39,2,0)),"")</f>
        <v/>
      </c>
      <c r="K39" s="75"/>
      <c r="L39" s="76"/>
      <c r="M39" s="77" t="s">
        <v>15</v>
      </c>
      <c r="N39" s="78" t="str">
        <f>IF(ISNUMBER(N12),SUM(N12,N17,N22,N27,N32,N37),"")</f>
        <v/>
      </c>
      <c r="O39" s="79" t="str">
        <f>IF(ISNUMBER(O12),SUM(O12,O17,O22,O27,O32,O37),"")</f>
        <v/>
      </c>
      <c r="P39" s="80" t="str">
        <f>IF(ISNUMBER(P12),SUM(P12,P17,P22,P27,P32,P37),"")</f>
        <v/>
      </c>
      <c r="Q39" s="74" t="str">
        <f>IF(ISNUMBER(Q12),SUM(Q12,Q17,Q22,Q27,Q32,Q37),"")</f>
        <v/>
      </c>
      <c r="R39" s="13"/>
      <c r="S39" s="24" t="str">
        <f>IF(ISNUMBER(Q39),IF(G39&lt;Q39,4,IF(G39=Q39,2,0)),"")</f>
        <v/>
      </c>
    </row>
    <row r="40" spans="1:19" ht="5.0999999999999996" customHeight="1" thickBot="1" x14ac:dyDescent="0.25"/>
    <row r="41" spans="1:19" ht="20.100000000000001" customHeight="1" thickBot="1" x14ac:dyDescent="0.25">
      <c r="A41" s="26"/>
      <c r="B41" s="27" t="s">
        <v>29</v>
      </c>
      <c r="C41" s="112"/>
      <c r="D41" s="112"/>
      <c r="E41" s="112"/>
      <c r="G41" s="102" t="s">
        <v>16</v>
      </c>
      <c r="H41" s="103"/>
      <c r="I41" s="82" t="str">
        <f>IF(ISNUMBER(I11),SUM(I11,I16,I21,I26,I31,I36,I39),"")</f>
        <v/>
      </c>
      <c r="K41" s="26"/>
      <c r="L41" s="27" t="s">
        <v>29</v>
      </c>
      <c r="M41" s="112"/>
      <c r="N41" s="112"/>
      <c r="O41" s="112"/>
      <c r="Q41" s="102" t="s">
        <v>16</v>
      </c>
      <c r="R41" s="103"/>
      <c r="S41" s="82" t="str">
        <f>IF(ISNUMBER(S11),SUM(S11,S16,S21,S26,S31,S36,S39),"")</f>
        <v/>
      </c>
    </row>
    <row r="42" spans="1:19" ht="20.100000000000001" customHeight="1" x14ac:dyDescent="0.2">
      <c r="A42" s="26"/>
      <c r="B42" s="27" t="s">
        <v>30</v>
      </c>
      <c r="C42" s="113"/>
      <c r="D42" s="113"/>
      <c r="E42" s="113"/>
      <c r="F42" s="30"/>
      <c r="G42" s="30"/>
      <c r="H42" s="30"/>
      <c r="I42" s="30"/>
      <c r="J42" s="30"/>
      <c r="K42" s="26"/>
      <c r="L42" s="27" t="s">
        <v>30</v>
      </c>
      <c r="M42" s="113"/>
      <c r="N42" s="113"/>
      <c r="O42" s="113"/>
      <c r="P42" s="28"/>
      <c r="Q42" s="29"/>
      <c r="R42" s="29"/>
      <c r="S42" s="29"/>
    </row>
    <row r="43" spans="1:19" ht="20.25" customHeight="1" x14ac:dyDescent="0.2">
      <c r="A43" s="27" t="s">
        <v>31</v>
      </c>
      <c r="B43" s="27" t="s">
        <v>32</v>
      </c>
      <c r="C43" s="114"/>
      <c r="D43" s="114"/>
      <c r="E43" s="114"/>
      <c r="F43" s="114"/>
      <c r="G43" s="114"/>
      <c r="H43" s="114"/>
      <c r="I43" s="27"/>
      <c r="J43" s="27"/>
      <c r="K43" s="27" t="s">
        <v>33</v>
      </c>
      <c r="L43" s="115"/>
      <c r="M43" s="115"/>
      <c r="N43" s="31"/>
      <c r="O43" s="27" t="s">
        <v>30</v>
      </c>
      <c r="P43" s="147"/>
      <c r="Q43" s="147"/>
      <c r="R43" s="147"/>
      <c r="S43" s="147"/>
    </row>
    <row r="44" spans="1:19" ht="9.75" customHeight="1" x14ac:dyDescent="0.2">
      <c r="A44" s="27"/>
      <c r="B44" s="27"/>
      <c r="C44" s="32"/>
      <c r="D44" s="32"/>
      <c r="E44" s="32"/>
      <c r="F44" s="32"/>
      <c r="G44" s="32"/>
      <c r="H44" s="32"/>
      <c r="I44" s="27"/>
      <c r="J44" s="27"/>
      <c r="K44" s="27"/>
      <c r="L44" s="33"/>
      <c r="M44" s="33"/>
      <c r="N44" s="31"/>
      <c r="O44" s="27"/>
      <c r="P44" s="32"/>
      <c r="Q44" s="32"/>
      <c r="R44" s="32"/>
      <c r="S44" s="32"/>
    </row>
    <row r="45" spans="1:19" ht="30" customHeight="1" x14ac:dyDescent="0.3">
      <c r="A45" s="8" t="s">
        <v>17</v>
      </c>
    </row>
    <row r="46" spans="1:19" ht="20.100000000000001" customHeight="1" x14ac:dyDescent="0.2">
      <c r="B46" s="2" t="s">
        <v>18</v>
      </c>
      <c r="C46" s="108" t="s">
        <v>28</v>
      </c>
      <c r="D46" s="108"/>
      <c r="I46" s="2" t="s">
        <v>19</v>
      </c>
      <c r="J46" s="109">
        <v>18</v>
      </c>
      <c r="K46" s="109"/>
    </row>
    <row r="47" spans="1:19" ht="20.100000000000001" customHeight="1" x14ac:dyDescent="0.2">
      <c r="B47" s="2" t="s">
        <v>20</v>
      </c>
      <c r="C47" s="110" t="s">
        <v>56</v>
      </c>
      <c r="D47" s="110"/>
      <c r="I47" s="2" t="s">
        <v>21</v>
      </c>
      <c r="J47" s="111">
        <v>1</v>
      </c>
      <c r="K47" s="111"/>
      <c r="P47" s="2" t="s">
        <v>22</v>
      </c>
      <c r="Q47" s="107"/>
      <c r="R47" s="107"/>
      <c r="S47" s="107"/>
    </row>
    <row r="48" spans="1:19" ht="9.9499999999999993" customHeight="1" x14ac:dyDescent="0.2"/>
    <row r="49" spans="1:19" ht="15" customHeight="1" x14ac:dyDescent="0.2">
      <c r="A49" s="96" t="s">
        <v>23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8"/>
    </row>
    <row r="50" spans="1:19" ht="90" customHeight="1" x14ac:dyDescent="0.2">
      <c r="A50" s="99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1"/>
    </row>
    <row r="51" spans="1:19" ht="5.0999999999999996" customHeight="1" x14ac:dyDescent="0.2"/>
    <row r="52" spans="1:19" ht="15" customHeight="1" x14ac:dyDescent="0.2">
      <c r="A52" s="104" t="s">
        <v>24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19" ht="6.75" customHeight="1" x14ac:dyDescent="0.2">
      <c r="A53" s="38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7"/>
    </row>
    <row r="54" spans="1:19" ht="18" customHeight="1" x14ac:dyDescent="0.2">
      <c r="A54" s="34" t="s">
        <v>3</v>
      </c>
      <c r="B54" s="35"/>
      <c r="C54" s="35"/>
      <c r="D54" s="35"/>
      <c r="E54" s="35"/>
      <c r="F54" s="35"/>
      <c r="G54" s="35"/>
      <c r="H54" s="35"/>
      <c r="I54" s="35"/>
      <c r="J54" s="35"/>
      <c r="K54" s="36" t="s">
        <v>4</v>
      </c>
      <c r="L54" s="35"/>
      <c r="M54" s="35"/>
      <c r="N54" s="35"/>
      <c r="O54" s="35"/>
      <c r="P54" s="35"/>
      <c r="Q54" s="35"/>
      <c r="R54" s="35"/>
      <c r="S54" s="37"/>
    </row>
    <row r="55" spans="1:19" ht="18" customHeight="1" x14ac:dyDescent="0.2">
      <c r="A55" s="39"/>
      <c r="B55" s="40" t="s">
        <v>34</v>
      </c>
      <c r="C55" s="41"/>
      <c r="D55" s="42"/>
      <c r="E55" s="40" t="s">
        <v>35</v>
      </c>
      <c r="F55" s="41"/>
      <c r="G55" s="41"/>
      <c r="H55" s="41"/>
      <c r="I55" s="42"/>
      <c r="J55" s="35"/>
      <c r="K55" s="43"/>
      <c r="L55" s="40" t="s">
        <v>34</v>
      </c>
      <c r="M55" s="41"/>
      <c r="N55" s="42"/>
      <c r="O55" s="40" t="s">
        <v>35</v>
      </c>
      <c r="P55" s="41"/>
      <c r="Q55" s="41"/>
      <c r="R55" s="41"/>
      <c r="S55" s="44"/>
    </row>
    <row r="56" spans="1:19" ht="18" customHeight="1" x14ac:dyDescent="0.2">
      <c r="A56" s="45" t="s">
        <v>36</v>
      </c>
      <c r="B56" s="46" t="s">
        <v>37</v>
      </c>
      <c r="C56" s="47"/>
      <c r="D56" s="48" t="s">
        <v>38</v>
      </c>
      <c r="E56" s="46" t="s">
        <v>37</v>
      </c>
      <c r="F56" s="49"/>
      <c r="G56" s="49"/>
      <c r="H56" s="50"/>
      <c r="I56" s="48" t="s">
        <v>38</v>
      </c>
      <c r="J56" s="35"/>
      <c r="K56" s="51" t="s">
        <v>36</v>
      </c>
      <c r="L56" s="46" t="s">
        <v>37</v>
      </c>
      <c r="M56" s="47"/>
      <c r="N56" s="48" t="s">
        <v>38</v>
      </c>
      <c r="O56" s="46" t="s">
        <v>37</v>
      </c>
      <c r="P56" s="49"/>
      <c r="Q56" s="49"/>
      <c r="R56" s="50"/>
      <c r="S56" s="52" t="s">
        <v>38</v>
      </c>
    </row>
    <row r="57" spans="1:19" ht="18" customHeight="1" x14ac:dyDescent="0.2">
      <c r="A57" s="53"/>
      <c r="B57" s="144"/>
      <c r="C57" s="146"/>
      <c r="D57" s="54"/>
      <c r="E57" s="144"/>
      <c r="F57" s="145"/>
      <c r="G57" s="145"/>
      <c r="H57" s="146"/>
      <c r="I57" s="54"/>
      <c r="J57" s="35"/>
      <c r="K57" s="55"/>
      <c r="L57" s="144"/>
      <c r="M57" s="146"/>
      <c r="N57" s="54"/>
      <c r="O57" s="144"/>
      <c r="P57" s="145"/>
      <c r="Q57" s="145"/>
      <c r="R57" s="146"/>
      <c r="S57" s="56"/>
    </row>
    <row r="58" spans="1:19" ht="18" customHeight="1" x14ac:dyDescent="0.2">
      <c r="A58" s="53"/>
      <c r="B58" s="144"/>
      <c r="C58" s="146"/>
      <c r="D58" s="54"/>
      <c r="E58" s="144"/>
      <c r="F58" s="145"/>
      <c r="G58" s="145"/>
      <c r="H58" s="146"/>
      <c r="I58" s="54"/>
      <c r="J58" s="35"/>
      <c r="K58" s="55"/>
      <c r="L58" s="144"/>
      <c r="M58" s="146"/>
      <c r="N58" s="54"/>
      <c r="O58" s="144"/>
      <c r="P58" s="145"/>
      <c r="Q58" s="145"/>
      <c r="R58" s="146"/>
      <c r="S58" s="56"/>
    </row>
    <row r="59" spans="1:19" ht="11.25" customHeight="1" x14ac:dyDescent="0.2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9"/>
    </row>
    <row r="60" spans="1:19" ht="3.75" customHeight="1" x14ac:dyDescent="0.2">
      <c r="A60" s="36"/>
      <c r="B60" s="35"/>
      <c r="C60" s="35"/>
      <c r="D60" s="35"/>
      <c r="E60" s="35"/>
      <c r="F60" s="35"/>
      <c r="G60" s="35"/>
      <c r="H60" s="35"/>
      <c r="I60" s="35"/>
      <c r="J60" s="35"/>
      <c r="K60" s="36"/>
      <c r="L60" s="35"/>
      <c r="M60" s="35"/>
      <c r="N60" s="35"/>
      <c r="O60" s="35"/>
      <c r="P60" s="35"/>
      <c r="Q60" s="35"/>
      <c r="R60" s="35"/>
      <c r="S60" s="35"/>
    </row>
    <row r="61" spans="1:19" ht="19.5" customHeight="1" x14ac:dyDescent="0.2">
      <c r="A61" s="90" t="s">
        <v>25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2"/>
    </row>
    <row r="62" spans="1:19" ht="90" customHeight="1" x14ac:dyDescent="0.2">
      <c r="A62" s="93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5"/>
    </row>
    <row r="63" spans="1:19" ht="5.0999999999999996" customHeight="1" x14ac:dyDescent="0.2"/>
    <row r="64" spans="1:19" ht="15" customHeight="1" x14ac:dyDescent="0.2">
      <c r="A64" s="96" t="s">
        <v>26</v>
      </c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8"/>
    </row>
    <row r="65" spans="1:19" ht="90" customHeight="1" x14ac:dyDescent="0.2">
      <c r="A65" s="99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1"/>
    </row>
    <row r="66" spans="1:19" ht="30" customHeight="1" x14ac:dyDescent="0.2">
      <c r="A66" s="88" t="s">
        <v>27</v>
      </c>
      <c r="B66" s="88"/>
      <c r="C66" s="89"/>
      <c r="D66" s="89"/>
      <c r="E66" s="89"/>
      <c r="F66" s="89"/>
      <c r="G66" s="89"/>
      <c r="H66" s="89"/>
    </row>
    <row r="67" spans="1:19" x14ac:dyDescent="0.2">
      <c r="K67" s="83" t="s">
        <v>40</v>
      </c>
      <c r="L67" s="84" t="s">
        <v>88</v>
      </c>
      <c r="M67" s="85"/>
      <c r="N67" s="85"/>
      <c r="O67" s="84" t="s">
        <v>83</v>
      </c>
      <c r="P67" s="86"/>
    </row>
    <row r="68" spans="1:19" x14ac:dyDescent="0.2">
      <c r="K68" s="83" t="s">
        <v>42</v>
      </c>
      <c r="L68" s="84" t="s">
        <v>89</v>
      </c>
      <c r="M68" s="85"/>
      <c r="N68" s="85"/>
      <c r="O68" s="84" t="s">
        <v>84</v>
      </c>
      <c r="P68" s="86"/>
    </row>
    <row r="69" spans="1:19" x14ac:dyDescent="0.2">
      <c r="K69" s="83" t="s">
        <v>28</v>
      </c>
      <c r="L69" s="84" t="s">
        <v>90</v>
      </c>
      <c r="M69" s="85"/>
      <c r="N69" s="85"/>
      <c r="O69" s="84" t="s">
        <v>78</v>
      </c>
      <c r="P69" s="86"/>
    </row>
    <row r="70" spans="1:19" x14ac:dyDescent="0.2">
      <c r="K70" s="83" t="s">
        <v>43</v>
      </c>
      <c r="L70" s="84" t="s">
        <v>91</v>
      </c>
      <c r="M70" s="85"/>
      <c r="N70" s="85"/>
      <c r="O70" s="84" t="s">
        <v>72</v>
      </c>
      <c r="P70" s="86"/>
    </row>
    <row r="71" spans="1:19" x14ac:dyDescent="0.2">
      <c r="K71" s="83" t="s">
        <v>41</v>
      </c>
      <c r="L71" s="84" t="s">
        <v>92</v>
      </c>
      <c r="M71" s="85"/>
      <c r="N71" s="85"/>
      <c r="O71" s="84" t="s">
        <v>70</v>
      </c>
      <c r="P71" s="86"/>
    </row>
    <row r="72" spans="1:19" x14ac:dyDescent="0.2">
      <c r="K72" s="83" t="s">
        <v>44</v>
      </c>
      <c r="L72" s="84" t="s">
        <v>93</v>
      </c>
      <c r="M72" s="85"/>
      <c r="N72" s="85"/>
      <c r="O72" s="84" t="s">
        <v>75</v>
      </c>
      <c r="P72" s="86"/>
    </row>
    <row r="73" spans="1:19" x14ac:dyDescent="0.2">
      <c r="K73" s="83" t="s">
        <v>45</v>
      </c>
      <c r="L73" s="84" t="s">
        <v>94</v>
      </c>
      <c r="M73" s="85"/>
      <c r="N73" s="85"/>
      <c r="O73" s="84" t="s">
        <v>76</v>
      </c>
      <c r="P73" s="86"/>
    </row>
    <row r="74" spans="1:19" x14ac:dyDescent="0.2">
      <c r="K74" s="83" t="s">
        <v>46</v>
      </c>
      <c r="L74" s="84" t="s">
        <v>95</v>
      </c>
      <c r="M74" s="85"/>
      <c r="N74" s="85"/>
      <c r="O74" s="84" t="s">
        <v>67</v>
      </c>
      <c r="P74" s="86"/>
    </row>
    <row r="75" spans="1:19" x14ac:dyDescent="0.2">
      <c r="K75" s="83" t="s">
        <v>47</v>
      </c>
      <c r="L75" s="84" t="s">
        <v>96</v>
      </c>
      <c r="M75" s="85"/>
      <c r="N75" s="85"/>
      <c r="O75" s="84" t="s">
        <v>79</v>
      </c>
      <c r="P75" s="86"/>
    </row>
    <row r="76" spans="1:19" x14ac:dyDescent="0.2">
      <c r="K76" s="83" t="s">
        <v>48</v>
      </c>
      <c r="L76" s="84" t="s">
        <v>97</v>
      </c>
      <c r="M76" s="85"/>
      <c r="N76" s="85"/>
      <c r="O76" s="84" t="s">
        <v>65</v>
      </c>
      <c r="P76" s="86"/>
    </row>
    <row r="77" spans="1:19" x14ac:dyDescent="0.2">
      <c r="K77" s="83" t="s">
        <v>49</v>
      </c>
      <c r="L77" s="84" t="s">
        <v>98</v>
      </c>
      <c r="M77" s="85"/>
      <c r="N77" s="85"/>
      <c r="O77" s="84" t="s">
        <v>71</v>
      </c>
      <c r="P77" s="86"/>
    </row>
    <row r="78" spans="1:19" x14ac:dyDescent="0.2">
      <c r="K78" s="83" t="s">
        <v>50</v>
      </c>
      <c r="L78" s="84" t="s">
        <v>99</v>
      </c>
      <c r="M78" s="85"/>
      <c r="N78" s="85"/>
      <c r="O78" s="84" t="s">
        <v>74</v>
      </c>
      <c r="P78" s="86"/>
    </row>
    <row r="79" spans="1:19" x14ac:dyDescent="0.2">
      <c r="K79" s="83" t="s">
        <v>51</v>
      </c>
      <c r="L79" s="84" t="s">
        <v>100</v>
      </c>
      <c r="M79" s="85"/>
      <c r="N79" s="85"/>
      <c r="O79" s="84" t="s">
        <v>82</v>
      </c>
      <c r="P79" s="86"/>
    </row>
    <row r="80" spans="1:19" x14ac:dyDescent="0.2">
      <c r="K80" s="83" t="s">
        <v>52</v>
      </c>
      <c r="L80" s="84" t="s">
        <v>101</v>
      </c>
      <c r="M80" s="85"/>
      <c r="N80" s="85"/>
      <c r="O80" s="84" t="s">
        <v>66</v>
      </c>
      <c r="P80" s="86"/>
    </row>
    <row r="81" spans="11:16" x14ac:dyDescent="0.2">
      <c r="K81" s="83" t="s">
        <v>53</v>
      </c>
      <c r="L81" s="84"/>
      <c r="M81" s="85"/>
      <c r="N81" s="85"/>
      <c r="O81" s="84" t="s">
        <v>68</v>
      </c>
      <c r="P81" s="86"/>
    </row>
    <row r="82" spans="11:16" x14ac:dyDescent="0.2">
      <c r="K82" s="83" t="s">
        <v>54</v>
      </c>
      <c r="L82" s="84"/>
      <c r="M82" s="85"/>
      <c r="N82" s="85"/>
      <c r="O82" s="84" t="s">
        <v>81</v>
      </c>
      <c r="P82" s="86"/>
    </row>
    <row r="83" spans="11:16" x14ac:dyDescent="0.2">
      <c r="K83" s="83" t="s">
        <v>55</v>
      </c>
      <c r="L83" s="87"/>
      <c r="M83" s="87"/>
      <c r="N83" s="87"/>
      <c r="O83" s="84" t="s">
        <v>73</v>
      </c>
      <c r="P83" s="86"/>
    </row>
    <row r="84" spans="11:16" x14ac:dyDescent="0.2">
      <c r="K84" s="83" t="s">
        <v>56</v>
      </c>
      <c r="L84" s="87"/>
      <c r="M84" s="87"/>
      <c r="N84" s="87"/>
      <c r="O84" s="84" t="s">
        <v>80</v>
      </c>
      <c r="P84" s="86"/>
    </row>
    <row r="85" spans="11:16" x14ac:dyDescent="0.2">
      <c r="K85" s="83" t="s">
        <v>57</v>
      </c>
      <c r="L85" s="87"/>
      <c r="M85" s="87"/>
      <c r="N85" s="87"/>
      <c r="O85" s="84" t="s">
        <v>64</v>
      </c>
      <c r="P85" s="86"/>
    </row>
    <row r="86" spans="11:16" x14ac:dyDescent="0.2">
      <c r="K86" s="83" t="s">
        <v>58</v>
      </c>
      <c r="L86" s="87"/>
      <c r="M86" s="87"/>
      <c r="N86" s="87"/>
      <c r="O86" s="84" t="s">
        <v>69</v>
      </c>
      <c r="P86" s="86"/>
    </row>
    <row r="87" spans="11:16" x14ac:dyDescent="0.2">
      <c r="K87" s="83" t="s">
        <v>59</v>
      </c>
      <c r="L87" s="87"/>
      <c r="M87" s="87"/>
      <c r="N87" s="87"/>
      <c r="O87" s="84" t="s">
        <v>77</v>
      </c>
      <c r="P87" s="86"/>
    </row>
    <row r="88" spans="11:16" x14ac:dyDescent="0.2">
      <c r="K88" s="83" t="s">
        <v>60</v>
      </c>
      <c r="L88" s="87"/>
      <c r="M88" s="87"/>
      <c r="N88" s="87"/>
      <c r="O88" s="84" t="s">
        <v>85</v>
      </c>
      <c r="P88" s="86"/>
    </row>
    <row r="89" spans="11:16" x14ac:dyDescent="0.2">
      <c r="K89" s="83" t="s">
        <v>61</v>
      </c>
      <c r="L89" s="87"/>
      <c r="M89" s="87"/>
      <c r="N89" s="87"/>
      <c r="O89" s="84" t="s">
        <v>86</v>
      </c>
      <c r="P89" s="86"/>
    </row>
    <row r="90" spans="11:16" x14ac:dyDescent="0.2">
      <c r="K90" s="83" t="s">
        <v>62</v>
      </c>
      <c r="L90" s="87"/>
      <c r="M90" s="87"/>
      <c r="N90" s="87"/>
      <c r="O90" s="84" t="s">
        <v>87</v>
      </c>
      <c r="P90" s="86"/>
    </row>
    <row r="91" spans="11:16" x14ac:dyDescent="0.2">
      <c r="K91" s="83" t="s">
        <v>63</v>
      </c>
      <c r="L91" s="87"/>
      <c r="M91" s="87"/>
      <c r="N91" s="87"/>
      <c r="O91" s="87"/>
      <c r="P91" s="87"/>
    </row>
    <row r="92" spans="11:16" hidden="1" x14ac:dyDescent="0.2"/>
    <row r="93" spans="11:16" hidden="1" x14ac:dyDescent="0.2"/>
    <row r="94" spans="11:16" hidden="1" x14ac:dyDescent="0.2"/>
    <row r="95" spans="11:16" hidden="1" x14ac:dyDescent="0.2"/>
    <row r="96" spans="11:1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</sheetData>
  <sheetProtection password="CF34" sheet="1" objects="1" scenarios="1" selectLockedCells="1"/>
  <mergeCells count="94">
    <mergeCell ref="A35:B36"/>
    <mergeCell ref="A33:B34"/>
    <mergeCell ref="B58:C58"/>
    <mergeCell ref="A37:B37"/>
    <mergeCell ref="A28:B29"/>
    <mergeCell ref="E58:H58"/>
    <mergeCell ref="L58:M58"/>
    <mergeCell ref="O58:R58"/>
    <mergeCell ref="A10:B11"/>
    <mergeCell ref="A32:B32"/>
    <mergeCell ref="A12:B12"/>
    <mergeCell ref="A20:B21"/>
    <mergeCell ref="A25:B26"/>
    <mergeCell ref="A23:B24"/>
    <mergeCell ref="K22:L22"/>
    <mergeCell ref="P43:S43"/>
    <mergeCell ref="B57:C57"/>
    <mergeCell ref="E57:H57"/>
    <mergeCell ref="L57:M57"/>
    <mergeCell ref="O57:R57"/>
    <mergeCell ref="A30:B31"/>
    <mergeCell ref="A27:B27"/>
    <mergeCell ref="C5:C6"/>
    <mergeCell ref="D5:G5"/>
    <mergeCell ref="A6:B6"/>
    <mergeCell ref="A5:B5"/>
    <mergeCell ref="A8:B9"/>
    <mergeCell ref="A18:B19"/>
    <mergeCell ref="A15:B16"/>
    <mergeCell ref="A17:B17"/>
    <mergeCell ref="A22:B22"/>
    <mergeCell ref="B3:I3"/>
    <mergeCell ref="B1:C2"/>
    <mergeCell ref="D1:I1"/>
    <mergeCell ref="L3:S3"/>
    <mergeCell ref="A13:B14"/>
    <mergeCell ref="L1:N1"/>
    <mergeCell ref="O1:P1"/>
    <mergeCell ref="N5:Q5"/>
    <mergeCell ref="Q1:S1"/>
    <mergeCell ref="S11:S12"/>
    <mergeCell ref="I21:I22"/>
    <mergeCell ref="M5:M6"/>
    <mergeCell ref="K13:L14"/>
    <mergeCell ref="K12:L12"/>
    <mergeCell ref="I16:I17"/>
    <mergeCell ref="I11:I12"/>
    <mergeCell ref="K5:L5"/>
    <mergeCell ref="K6:L6"/>
    <mergeCell ref="K8:L9"/>
    <mergeCell ref="K10:L11"/>
    <mergeCell ref="S16:S17"/>
    <mergeCell ref="S21:S22"/>
    <mergeCell ref="K18:L19"/>
    <mergeCell ref="K20:L21"/>
    <mergeCell ref="K25:L26"/>
    <mergeCell ref="K15:L16"/>
    <mergeCell ref="K17:L17"/>
    <mergeCell ref="K23:L24"/>
    <mergeCell ref="K33:L34"/>
    <mergeCell ref="S36:S37"/>
    <mergeCell ref="S26:S27"/>
    <mergeCell ref="I26:I27"/>
    <mergeCell ref="I36:I37"/>
    <mergeCell ref="K37:L37"/>
    <mergeCell ref="K30:L31"/>
    <mergeCell ref="K32:L32"/>
    <mergeCell ref="K35:L36"/>
    <mergeCell ref="I31:I32"/>
    <mergeCell ref="K28:L29"/>
    <mergeCell ref="K27:L27"/>
    <mergeCell ref="S31:S32"/>
    <mergeCell ref="Q41:R41"/>
    <mergeCell ref="A52:S52"/>
    <mergeCell ref="Q47:S47"/>
    <mergeCell ref="A49:S49"/>
    <mergeCell ref="A50:S50"/>
    <mergeCell ref="C46:D46"/>
    <mergeCell ref="J46:K46"/>
    <mergeCell ref="C47:D47"/>
    <mergeCell ref="J47:K47"/>
    <mergeCell ref="M41:O41"/>
    <mergeCell ref="M42:O42"/>
    <mergeCell ref="C43:H43"/>
    <mergeCell ref="L43:M43"/>
    <mergeCell ref="G41:H41"/>
    <mergeCell ref="C41:E41"/>
    <mergeCell ref="C42:E42"/>
    <mergeCell ref="A66:B66"/>
    <mergeCell ref="C66:H66"/>
    <mergeCell ref="A61:S61"/>
    <mergeCell ref="A62:S62"/>
    <mergeCell ref="A64:S64"/>
    <mergeCell ref="A65:S65"/>
  </mergeCells>
  <phoneticPr fontId="0" type="noConversion"/>
  <dataValidations count="7">
    <dataValidation type="whole" allowBlank="1" showInputMessage="1" showErrorMessage="1" sqref="A57:A58 K57:K58">
      <formula1>1</formula1>
      <formula2>200</formula2>
    </dataValidation>
    <dataValidation type="whole" allowBlank="1" showInputMessage="1" showErrorMessage="1" errorTitle="Zadej číslo !" error="Pozor, musíš zadat celé číslo." sqref="D57:D58 I57:I58 N57:N58 S57:S58">
      <formula1>0</formula1>
      <formula2>99999</formula2>
    </dataValidation>
    <dataValidation type="list" allowBlank="1" showInputMessage="1" showErrorMessage="1" prompt="Vyber čas zahájení" sqref="C46:D46">
      <formula1>$K$67:$K$78</formula1>
    </dataValidation>
    <dataValidation type="list" allowBlank="1" showInputMessage="1" showErrorMessage="1" prompt="Vyber čas ukončení" sqref="C47:D47">
      <formula1>$K$79:$K$91</formula1>
    </dataValidation>
    <dataValidation type="list" allowBlank="1" showInputMessage="1" showErrorMessage="1" sqref="L3:S3">
      <formula1>$L$67:$L$83</formula1>
    </dataValidation>
    <dataValidation type="list" allowBlank="1" showInputMessage="1" showErrorMessage="1" prompt="Vyber dráhu" sqref="L1:N1">
      <formula1>$O$67:$O$91</formula1>
    </dataValidation>
    <dataValidation type="list" allowBlank="1" showInputMessage="1" showErrorMessage="1" sqref="B3:I3">
      <formula1>$L$67:$L$83</formula1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Zápis o utkání</vt:lpstr>
      <vt:lpstr>'Zápis o utkání'!Oblast_tisku</vt:lpstr>
      <vt:lpstr>výmaz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Jančálek</dc:creator>
  <cp:lastModifiedBy>Táta</cp:lastModifiedBy>
  <cp:lastPrinted>2013-08-23T22:36:30Z</cp:lastPrinted>
  <dcterms:created xsi:type="dcterms:W3CDTF">2003-07-11T21:46:55Z</dcterms:created>
  <dcterms:modified xsi:type="dcterms:W3CDTF">2014-08-13T17:26:20Z</dcterms:modified>
</cp:coreProperties>
</file>