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áta\Documents\1516\1.kolo\"/>
    </mc:Choice>
  </mc:AlternateContent>
  <bookViews>
    <workbookView xWindow="0" yWindow="0" windowWidth="18195" windowHeight="10905"/>
  </bookViews>
  <sheets>
    <sheet name="VršB-KoE" sheetId="2" r:id="rId1"/>
    <sheet name="VPA-ŽiC" sheetId="3" r:id="rId2"/>
    <sheet name="SlavC-RudC" sheetId="4" r:id="rId3"/>
    <sheet name="KoD-USB" sheetId="8" r:id="rId4"/>
    <sheet name="RapA-Radl" sheetId="7" r:id="rId5"/>
    <sheet name="KobB-PraB" sheetId="6" r:id="rId6"/>
    <sheet name="RudB-KobC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G57A1" localSheetId="5">#REF!</definedName>
    <definedName name="G57A1" localSheetId="3">#REF!</definedName>
    <definedName name="G57A1" localSheetId="2">#REF!</definedName>
    <definedName name="G57A1" localSheetId="1">#REF!</definedName>
    <definedName name="G57A1">#REF!</definedName>
    <definedName name="G57A1_2">#REF!</definedName>
    <definedName name="_xlnm.Print_Area" localSheetId="5">'KobB-PraB'!$A$1:$S$72</definedName>
    <definedName name="_xlnm.Print_Area" localSheetId="3">'KoD-USB'!$A$1:$S$72</definedName>
    <definedName name="_xlnm.Print_Area" localSheetId="4">'RapA-Radl'!$A$1:$S$66</definedName>
    <definedName name="_xlnm.Print_Area" localSheetId="6">'RudB-KobC'!$A$1:$S$66</definedName>
    <definedName name="_xlnm.Print_Area" localSheetId="2">'SlavC-RudC'!$A$1:$S$72</definedName>
    <definedName name="_xlnm.Print_Area" localSheetId="1">'VPA-ŽiC'!$A$1:$S$72</definedName>
    <definedName name="_xlnm.Print_Area" localSheetId="0">'VršB-KoE'!$A$1:$S$72</definedName>
    <definedName name="výmaz" localSheetId="5">'KobB-PraB'!$D$8:$F$11,'KobB-PraB'!$D$14:$F$17,'KobB-PraB'!$D$20:$F$23,'KobB-PraB'!$D$26:$F$29,'KobB-PraB'!$D$32:$F$35,'KobB-PraB'!$D$38:$F$41,'KobB-PraB'!$N$8:$P$11,'KobB-PraB'!$N$14:$P$17,'KobB-PraB'!$N$20:$P$23,'KobB-PraB'!$N$26:$P$29,'KobB-PraB'!$N$32:$P$35,'KobB-PraB'!$N$38:$P$41,'KobB-PraB'!$A$8:$B$43,'KobB-PraB'!$K$8:$L$43</definedName>
    <definedName name="výmaz" localSheetId="3">'KoD-USB'!$D$8:$F$11,'KoD-USB'!$D$14:$F$17,'KoD-USB'!$D$20:$F$23,'KoD-USB'!$D$26:$F$29,'KoD-USB'!$D$32:$F$35,'KoD-USB'!$D$38:$F$41,'KoD-USB'!$N$8:$P$11,'KoD-USB'!$N$14:$P$17,'KoD-USB'!$N$20:$P$23,'KoD-USB'!$N$26:$P$29,'KoD-USB'!$N$32:$P$35,'KoD-USB'!$N$38:$P$41,'KoD-USB'!$A$8:$B$43,'KoD-USB'!$K$8:$L$43</definedName>
    <definedName name="výmaz" localSheetId="4">'RapA-Radl'!$D$8:$F$11,'RapA-Radl'!$D$13:$F$16,'RapA-Radl'!$D$18:$F$21,'RapA-Radl'!$D$23:$F$26,'RapA-Radl'!$D$28:$F$31,'RapA-Radl'!$D$33:$F$36,'RapA-Radl'!$N$8:$P$11,'RapA-Radl'!$N$13:$P$16,'RapA-Radl'!$N$18:$P$21,'RapA-Radl'!$N$23:$P$26,'RapA-Radl'!$N$28:$P$31,'RapA-Radl'!$N$33:$P$36,'RapA-Radl'!$A$8:$B$37,'RapA-Radl'!$K$8:$L$37</definedName>
    <definedName name="výmaz" localSheetId="2">'SlavC-RudC'!$D$8:$F$11,'SlavC-RudC'!$D$14:$F$17,'SlavC-RudC'!$D$20:$F$23,'SlavC-RudC'!$D$26:$F$29,'SlavC-RudC'!$D$32:$F$35,'SlavC-RudC'!$D$38:$F$41,'SlavC-RudC'!$N$8:$P$11,'SlavC-RudC'!$N$14:$P$17,'SlavC-RudC'!$N$20:$P$23,'SlavC-RudC'!$N$26:$P$29,'SlavC-RudC'!$N$32:$P$35,'SlavC-RudC'!$N$38:$P$41,'SlavC-RudC'!$A$8:$B$43,'SlavC-RudC'!$K$8:$L$43</definedName>
    <definedName name="výmaz" localSheetId="1">'VPA-ŽiC'!$D$8:$F$11,'VPA-ŽiC'!$D$14:$F$17,'VPA-ŽiC'!$D$20:$F$23,'VPA-ŽiC'!$D$26:$F$29,'VPA-ŽiC'!$D$32:$F$35,'VPA-ŽiC'!$D$38:$F$41,'VPA-ŽiC'!$N$8:$P$11,'VPA-ŽiC'!$N$14:$P$17,'VPA-ŽiC'!$N$20:$P$23,'VPA-ŽiC'!$N$26:$P$29,'VPA-ŽiC'!$N$32:$P$35,'VPA-ŽiC'!$N$38:$P$41,'VPA-ŽiC'!$A$8:$B$43,'VPA-ŽiC'!$K$8:$L$43</definedName>
    <definedName name="výmaz">('VršB-KoE'!$D$8:$F$11,'VršB-KoE'!$D$14:$F$17,'VršB-KoE'!$D$20:$F$23,'VršB-KoE'!$D$26:$F$29,'VršB-KoE'!$D$32:$F$35,'VršB-KoE'!$D$38:$F$41,'VršB-KoE'!$N$8:$P$11,'VršB-KoE'!$N$14:$P$17,'VršB-KoE'!$N$20:$P$23,'VršB-KoE'!$N$26:$P$29,'VršB-KoE'!$N$32:$P$35,'VršB-KoE'!$N$38:$P$41,'VršB-KoE'!$A$8:$B$43,'VršB-KoE'!$K$8:$L$43)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8" l="1"/>
  <c r="K8" i="8"/>
  <c r="Q8" i="8"/>
  <c r="G9" i="8"/>
  <c r="Q9" i="8"/>
  <c r="Q13" i="8" s="1"/>
  <c r="K10" i="8"/>
  <c r="D13" i="8"/>
  <c r="E13" i="8"/>
  <c r="F13" i="8"/>
  <c r="G13" i="8"/>
  <c r="I11" i="8" s="1"/>
  <c r="N13" i="8"/>
  <c r="O13" i="8"/>
  <c r="P13" i="8"/>
  <c r="A14" i="8"/>
  <c r="G14" i="8"/>
  <c r="G19" i="8" s="1"/>
  <c r="K14" i="8"/>
  <c r="Q14" i="8"/>
  <c r="Q19" i="8" s="1"/>
  <c r="G15" i="8"/>
  <c r="Q15" i="8"/>
  <c r="A16" i="8"/>
  <c r="K16" i="8"/>
  <c r="D19" i="8"/>
  <c r="E19" i="8"/>
  <c r="F19" i="8"/>
  <c r="N19" i="8"/>
  <c r="O19" i="8"/>
  <c r="P19" i="8"/>
  <c r="A20" i="8"/>
  <c r="G20" i="8"/>
  <c r="G25" i="8" s="1"/>
  <c r="K20" i="8"/>
  <c r="Q20" i="8"/>
  <c r="Q25" i="8" s="1"/>
  <c r="G21" i="8"/>
  <c r="Q21" i="8"/>
  <c r="A22" i="8"/>
  <c r="K22" i="8"/>
  <c r="D25" i="8"/>
  <c r="E25" i="8"/>
  <c r="F25" i="8"/>
  <c r="N25" i="8"/>
  <c r="O25" i="8"/>
  <c r="P25" i="8"/>
  <c r="A26" i="8"/>
  <c r="G26" i="8"/>
  <c r="G31" i="8" s="1"/>
  <c r="I29" i="8" s="1"/>
  <c r="K26" i="8"/>
  <c r="Q26" i="8"/>
  <c r="Q31" i="8" s="1"/>
  <c r="G27" i="8"/>
  <c r="Q27" i="8"/>
  <c r="A28" i="8"/>
  <c r="K28" i="8"/>
  <c r="D31" i="8"/>
  <c r="E31" i="8"/>
  <c r="F31" i="8"/>
  <c r="N31" i="8"/>
  <c r="O31" i="8"/>
  <c r="P31" i="8"/>
  <c r="P45" i="8" s="1"/>
  <c r="A32" i="8"/>
  <c r="G32" i="8"/>
  <c r="G37" i="8" s="1"/>
  <c r="Q32" i="8"/>
  <c r="G33" i="8"/>
  <c r="Q33" i="8"/>
  <c r="Q37" i="8" s="1"/>
  <c r="A34" i="8"/>
  <c r="D37" i="8"/>
  <c r="E37" i="8"/>
  <c r="F37" i="8"/>
  <c r="N37" i="8"/>
  <c r="O37" i="8"/>
  <c r="P37" i="8"/>
  <c r="A38" i="8"/>
  <c r="G38" i="8"/>
  <c r="G43" i="8" s="1"/>
  <c r="K38" i="8"/>
  <c r="Q38" i="8"/>
  <c r="Q43" i="8" s="1"/>
  <c r="G39" i="8"/>
  <c r="Q39" i="8"/>
  <c r="A40" i="8"/>
  <c r="K40" i="8"/>
  <c r="D43" i="8"/>
  <c r="E43" i="8"/>
  <c r="E45" i="8" s="1"/>
  <c r="F43" i="8"/>
  <c r="N43" i="8"/>
  <c r="O43" i="8"/>
  <c r="P43" i="8"/>
  <c r="D45" i="8"/>
  <c r="F45" i="8"/>
  <c r="N45" i="8"/>
  <c r="O45" i="8"/>
  <c r="G8" i="7"/>
  <c r="Q8" i="7"/>
  <c r="G9" i="7"/>
  <c r="G12" i="7" s="1"/>
  <c r="Q9" i="7"/>
  <c r="Q12" i="7" s="1"/>
  <c r="G10" i="7"/>
  <c r="Q10" i="7"/>
  <c r="G11" i="7"/>
  <c r="Q11" i="7"/>
  <c r="D12" i="7"/>
  <c r="D39" i="7" s="1"/>
  <c r="E12" i="7"/>
  <c r="E39" i="7" s="1"/>
  <c r="F12" i="7"/>
  <c r="N12" i="7"/>
  <c r="N39" i="7" s="1"/>
  <c r="O12" i="7"/>
  <c r="O39" i="7" s="1"/>
  <c r="P12" i="7"/>
  <c r="G13" i="7"/>
  <c r="Q13" i="7"/>
  <c r="G14" i="7"/>
  <c r="Q14" i="7"/>
  <c r="G15" i="7"/>
  <c r="Q15" i="7"/>
  <c r="G16" i="7"/>
  <c r="Q16" i="7"/>
  <c r="D17" i="7"/>
  <c r="E17" i="7"/>
  <c r="F17" i="7"/>
  <c r="G17" i="7"/>
  <c r="I16" i="7" s="1"/>
  <c r="N17" i="7"/>
  <c r="O17" i="7"/>
  <c r="P17" i="7"/>
  <c r="Q17" i="7"/>
  <c r="S16" i="7" s="1"/>
  <c r="G18" i="7"/>
  <c r="Q18" i="7"/>
  <c r="G19" i="7"/>
  <c r="G22" i="7" s="1"/>
  <c r="Q19" i="7"/>
  <c r="Q22" i="7" s="1"/>
  <c r="S21" i="7" s="1"/>
  <c r="G20" i="7"/>
  <c r="Q20" i="7"/>
  <c r="G21" i="7"/>
  <c r="Q21" i="7"/>
  <c r="D22" i="7"/>
  <c r="E22" i="7"/>
  <c r="F22" i="7"/>
  <c r="N22" i="7"/>
  <c r="O22" i="7"/>
  <c r="P22" i="7"/>
  <c r="G23" i="7"/>
  <c r="Q23" i="7"/>
  <c r="G24" i="7"/>
  <c r="Q24" i="7"/>
  <c r="G25" i="7"/>
  <c r="Q25" i="7"/>
  <c r="G26" i="7"/>
  <c r="Q26" i="7"/>
  <c r="D27" i="7"/>
  <c r="E27" i="7"/>
  <c r="F27" i="7"/>
  <c r="G27" i="7"/>
  <c r="I26" i="7" s="1"/>
  <c r="N27" i="7"/>
  <c r="O27" i="7"/>
  <c r="P27" i="7"/>
  <c r="Q27" i="7"/>
  <c r="S26" i="7" s="1"/>
  <c r="G28" i="7"/>
  <c r="Q28" i="7"/>
  <c r="G29" i="7"/>
  <c r="G32" i="7" s="1"/>
  <c r="Q29" i="7"/>
  <c r="Q32" i="7" s="1"/>
  <c r="S31" i="7" s="1"/>
  <c r="G30" i="7"/>
  <c r="Q30" i="7"/>
  <c r="G31" i="7"/>
  <c r="Q31" i="7"/>
  <c r="D32" i="7"/>
  <c r="E32" i="7"/>
  <c r="F32" i="7"/>
  <c r="N32" i="7"/>
  <c r="O32" i="7"/>
  <c r="P32" i="7"/>
  <c r="G33" i="7"/>
  <c r="Q33" i="7"/>
  <c r="G34" i="7"/>
  <c r="Q34" i="7"/>
  <c r="G35" i="7"/>
  <c r="Q35" i="7"/>
  <c r="G36" i="7"/>
  <c r="Q36" i="7"/>
  <c r="D37" i="7"/>
  <c r="E37" i="7"/>
  <c r="F37" i="7"/>
  <c r="G37" i="7"/>
  <c r="I36" i="7" s="1"/>
  <c r="N37" i="7"/>
  <c r="O37" i="7"/>
  <c r="P37" i="7"/>
  <c r="Q37" i="7"/>
  <c r="S36" i="7" s="1"/>
  <c r="F39" i="7"/>
  <c r="P39" i="7"/>
  <c r="A8" i="6"/>
  <c r="G8" i="6"/>
  <c r="K8" i="6"/>
  <c r="Q8" i="6"/>
  <c r="Q13" i="6" s="1"/>
  <c r="G9" i="6"/>
  <c r="G13" i="6" s="1"/>
  <c r="Q9" i="6"/>
  <c r="A10" i="6"/>
  <c r="G10" i="6"/>
  <c r="K10" i="6"/>
  <c r="Q10" i="6"/>
  <c r="G11" i="6"/>
  <c r="Q11" i="6"/>
  <c r="D13" i="6"/>
  <c r="E13" i="6"/>
  <c r="F13" i="6"/>
  <c r="N13" i="6"/>
  <c r="O13" i="6"/>
  <c r="O45" i="6" s="1"/>
  <c r="P13" i="6"/>
  <c r="A14" i="6"/>
  <c r="G14" i="6"/>
  <c r="G19" i="6" s="1"/>
  <c r="I17" i="6" s="1"/>
  <c r="K14" i="6"/>
  <c r="Q14" i="6"/>
  <c r="G15" i="6"/>
  <c r="A16" i="6"/>
  <c r="G16" i="6"/>
  <c r="K16" i="6"/>
  <c r="Q16" i="6"/>
  <c r="G17" i="6"/>
  <c r="Q17" i="6"/>
  <c r="D19" i="6"/>
  <c r="D45" i="6" s="1"/>
  <c r="E19" i="6"/>
  <c r="F19" i="6"/>
  <c r="N19" i="6"/>
  <c r="O19" i="6"/>
  <c r="P19" i="6"/>
  <c r="Q19" i="6"/>
  <c r="S17" i="6" s="1"/>
  <c r="A20" i="6"/>
  <c r="G20" i="6"/>
  <c r="K20" i="6"/>
  <c r="Q20" i="6"/>
  <c r="Q25" i="6" s="1"/>
  <c r="S23" i="6" s="1"/>
  <c r="G21" i="6"/>
  <c r="G25" i="6" s="1"/>
  <c r="Q21" i="6"/>
  <c r="A22" i="6"/>
  <c r="G22" i="6"/>
  <c r="K22" i="6"/>
  <c r="Q22" i="6"/>
  <c r="G23" i="6"/>
  <c r="Q23" i="6"/>
  <c r="D25" i="6"/>
  <c r="E25" i="6"/>
  <c r="F25" i="6"/>
  <c r="F45" i="6" s="1"/>
  <c r="N25" i="6"/>
  <c r="O25" i="6"/>
  <c r="P25" i="6"/>
  <c r="P45" i="6" s="1"/>
  <c r="A26" i="6"/>
  <c r="G26" i="6"/>
  <c r="K26" i="6"/>
  <c r="Q26" i="6"/>
  <c r="G27" i="6"/>
  <c r="Q27" i="6"/>
  <c r="A28" i="6"/>
  <c r="G28" i="6"/>
  <c r="K28" i="6"/>
  <c r="Q28" i="6"/>
  <c r="G29" i="6"/>
  <c r="G31" i="6" s="1"/>
  <c r="I29" i="6" s="1"/>
  <c r="Q29" i="6"/>
  <c r="D31" i="6"/>
  <c r="E31" i="6"/>
  <c r="F31" i="6"/>
  <c r="N31" i="6"/>
  <c r="O31" i="6"/>
  <c r="P31" i="6"/>
  <c r="Q31" i="6"/>
  <c r="S29" i="6" s="1"/>
  <c r="A32" i="6"/>
  <c r="G32" i="6"/>
  <c r="K32" i="6"/>
  <c r="Q32" i="6"/>
  <c r="Q37" i="6" s="1"/>
  <c r="G33" i="6"/>
  <c r="G37" i="6" s="1"/>
  <c r="I35" i="6" s="1"/>
  <c r="Q33" i="6"/>
  <c r="A34" i="6"/>
  <c r="G34" i="6"/>
  <c r="K34" i="6"/>
  <c r="Q34" i="6"/>
  <c r="G35" i="6"/>
  <c r="Q35" i="6"/>
  <c r="D37" i="6"/>
  <c r="E37" i="6"/>
  <c r="F37" i="6"/>
  <c r="N37" i="6"/>
  <c r="O37" i="6"/>
  <c r="P37" i="6"/>
  <c r="A38" i="6"/>
  <c r="G38" i="6"/>
  <c r="G43" i="6" s="1"/>
  <c r="Q38" i="6"/>
  <c r="Q43" i="6" s="1"/>
  <c r="S41" i="6" s="1"/>
  <c r="G39" i="6"/>
  <c r="Q39" i="6"/>
  <c r="A40" i="6"/>
  <c r="G40" i="6"/>
  <c r="K40" i="6"/>
  <c r="Q40" i="6"/>
  <c r="G41" i="6"/>
  <c r="Q41" i="6"/>
  <c r="D43" i="6"/>
  <c r="E43" i="6"/>
  <c r="F43" i="6"/>
  <c r="N43" i="6"/>
  <c r="O43" i="6"/>
  <c r="P43" i="6"/>
  <c r="E45" i="6"/>
  <c r="N45" i="6"/>
  <c r="Q1" i="5"/>
  <c r="G8" i="5"/>
  <c r="Q8" i="5"/>
  <c r="G9" i="5"/>
  <c r="E12" i="5" s="1"/>
  <c r="Q9" i="5"/>
  <c r="G10" i="5"/>
  <c r="Q10" i="5"/>
  <c r="O12" i="5" s="1"/>
  <c r="G11" i="5"/>
  <c r="Q11" i="5"/>
  <c r="D12" i="5"/>
  <c r="N12" i="5"/>
  <c r="P12" i="5"/>
  <c r="Q12" i="5"/>
  <c r="G13" i="5"/>
  <c r="G17" i="5" s="1"/>
  <c r="Q13" i="5"/>
  <c r="G14" i="5"/>
  <c r="Q14" i="5"/>
  <c r="Q17" i="5" s="1"/>
  <c r="G15" i="5"/>
  <c r="Q15" i="5"/>
  <c r="G16" i="5"/>
  <c r="Q16" i="5"/>
  <c r="N17" i="5" s="1"/>
  <c r="F17" i="5"/>
  <c r="P17" i="5"/>
  <c r="G18" i="5"/>
  <c r="E22" i="5" s="1"/>
  <c r="Q18" i="5"/>
  <c r="O22" i="5" s="1"/>
  <c r="G19" i="5"/>
  <c r="F22" i="5" s="1"/>
  <c r="Q19" i="5"/>
  <c r="G20" i="5"/>
  <c r="Q20" i="5"/>
  <c r="G21" i="5"/>
  <c r="D22" i="5" s="1"/>
  <c r="Q21" i="5"/>
  <c r="Q22" i="5" s="1"/>
  <c r="N22" i="5"/>
  <c r="P22" i="5"/>
  <c r="G23" i="5"/>
  <c r="G27" i="5" s="1"/>
  <c r="Q23" i="5"/>
  <c r="G24" i="5"/>
  <c r="Q24" i="5"/>
  <c r="Q27" i="5" s="1"/>
  <c r="G25" i="5"/>
  <c r="Q25" i="5"/>
  <c r="G26" i="5"/>
  <c r="Q26" i="5"/>
  <c r="N27" i="5" s="1"/>
  <c r="F27" i="5"/>
  <c r="G28" i="5"/>
  <c r="E32" i="5" s="1"/>
  <c r="Q28" i="5"/>
  <c r="O32" i="5" s="1"/>
  <c r="G29" i="5"/>
  <c r="F32" i="5" s="1"/>
  <c r="Q29" i="5"/>
  <c r="G30" i="5"/>
  <c r="Q30" i="5"/>
  <c r="G31" i="5"/>
  <c r="Q31" i="5"/>
  <c r="Q32" i="5" s="1"/>
  <c r="D32" i="5"/>
  <c r="N32" i="5"/>
  <c r="P32" i="5"/>
  <c r="G33" i="5"/>
  <c r="G37" i="5" s="1"/>
  <c r="Q33" i="5"/>
  <c r="G34" i="5"/>
  <c r="Q34" i="5"/>
  <c r="Q37" i="5" s="1"/>
  <c r="G35" i="5"/>
  <c r="F37" i="5" s="1"/>
  <c r="Q35" i="5"/>
  <c r="G36" i="5"/>
  <c r="Q36" i="5"/>
  <c r="P37" i="5" s="1"/>
  <c r="G8" i="4"/>
  <c r="Q8" i="4"/>
  <c r="G9" i="4"/>
  <c r="Q9" i="4"/>
  <c r="Q13" i="4" s="1"/>
  <c r="G10" i="4"/>
  <c r="Q10" i="4"/>
  <c r="G11" i="4"/>
  <c r="Q11" i="4"/>
  <c r="D13" i="4"/>
  <c r="E13" i="4"/>
  <c r="E45" i="4" s="1"/>
  <c r="F13" i="4"/>
  <c r="G13" i="4"/>
  <c r="N13" i="4"/>
  <c r="O13" i="4"/>
  <c r="O45" i="4" s="1"/>
  <c r="P13" i="4"/>
  <c r="G14" i="4"/>
  <c r="Q14" i="4"/>
  <c r="G15" i="4"/>
  <c r="Q15" i="4"/>
  <c r="G16" i="4"/>
  <c r="Q16" i="4"/>
  <c r="G17" i="4"/>
  <c r="Q17" i="4"/>
  <c r="D19" i="4"/>
  <c r="E19" i="4"/>
  <c r="F19" i="4"/>
  <c r="G19" i="4"/>
  <c r="I17" i="4" s="1"/>
  <c r="N19" i="4"/>
  <c r="O19" i="4"/>
  <c r="P19" i="4"/>
  <c r="Q19" i="4"/>
  <c r="S17" i="4" s="1"/>
  <c r="G20" i="4"/>
  <c r="G25" i="4" s="1"/>
  <c r="Q20" i="4"/>
  <c r="G21" i="4"/>
  <c r="Q21" i="4"/>
  <c r="Q25" i="4" s="1"/>
  <c r="G22" i="4"/>
  <c r="Q22" i="4"/>
  <c r="G23" i="4"/>
  <c r="Q23" i="4"/>
  <c r="D25" i="4"/>
  <c r="E25" i="4"/>
  <c r="F25" i="4"/>
  <c r="N25" i="4"/>
  <c r="O25" i="4"/>
  <c r="P25" i="4"/>
  <c r="G26" i="4"/>
  <c r="Q26" i="4"/>
  <c r="G27" i="4"/>
  <c r="Q27" i="4"/>
  <c r="G28" i="4"/>
  <c r="Q28" i="4"/>
  <c r="G29" i="4"/>
  <c r="Q29" i="4"/>
  <c r="D31" i="4"/>
  <c r="E31" i="4"/>
  <c r="F31" i="4"/>
  <c r="G31" i="4"/>
  <c r="I29" i="4" s="1"/>
  <c r="N31" i="4"/>
  <c r="O31" i="4"/>
  <c r="P31" i="4"/>
  <c r="Q31" i="4"/>
  <c r="S29" i="4" s="1"/>
  <c r="G32" i="4"/>
  <c r="G37" i="4" s="1"/>
  <c r="I35" i="4" s="1"/>
  <c r="Q32" i="4"/>
  <c r="G33" i="4"/>
  <c r="Q33" i="4"/>
  <c r="Q37" i="4" s="1"/>
  <c r="G34" i="4"/>
  <c r="Q34" i="4"/>
  <c r="G35" i="4"/>
  <c r="Q35" i="4"/>
  <c r="D37" i="4"/>
  <c r="E37" i="4"/>
  <c r="F37" i="4"/>
  <c r="N37" i="4"/>
  <c r="O37" i="4"/>
  <c r="P37" i="4"/>
  <c r="G38" i="4"/>
  <c r="Q38" i="4"/>
  <c r="G39" i="4"/>
  <c r="Q39" i="4"/>
  <c r="G40" i="4"/>
  <c r="Q40" i="4"/>
  <c r="G41" i="4"/>
  <c r="Q41" i="4"/>
  <c r="D43" i="4"/>
  <c r="E43" i="4"/>
  <c r="F43" i="4"/>
  <c r="G43" i="4"/>
  <c r="I41" i="4" s="1"/>
  <c r="N43" i="4"/>
  <c r="N45" i="4" s="1"/>
  <c r="O43" i="4"/>
  <c r="P43" i="4"/>
  <c r="Q43" i="4"/>
  <c r="S41" i="4" s="1"/>
  <c r="D45" i="4"/>
  <c r="F45" i="4"/>
  <c r="P45" i="4"/>
  <c r="A8" i="3"/>
  <c r="G8" i="3"/>
  <c r="K8" i="3"/>
  <c r="Q8" i="3"/>
  <c r="Q13" i="3" s="1"/>
  <c r="G9" i="3"/>
  <c r="G13" i="3" s="1"/>
  <c r="Q9" i="3"/>
  <c r="A10" i="3"/>
  <c r="G10" i="3"/>
  <c r="K10" i="3"/>
  <c r="Q10" i="3"/>
  <c r="G11" i="3"/>
  <c r="Q11" i="3"/>
  <c r="D13" i="3"/>
  <c r="E13" i="3"/>
  <c r="E45" i="3" s="1"/>
  <c r="F13" i="3"/>
  <c r="N13" i="3"/>
  <c r="N45" i="3" s="1"/>
  <c r="O13" i="3"/>
  <c r="O45" i="3" s="1"/>
  <c r="P13" i="3"/>
  <c r="A14" i="3"/>
  <c r="G14" i="3"/>
  <c r="K14" i="3"/>
  <c r="Q14" i="3"/>
  <c r="G15" i="3"/>
  <c r="Q15" i="3"/>
  <c r="A16" i="3"/>
  <c r="G16" i="3"/>
  <c r="K16" i="3"/>
  <c r="Q16" i="3"/>
  <c r="G17" i="3"/>
  <c r="Q17" i="3"/>
  <c r="D19" i="3"/>
  <c r="E19" i="3"/>
  <c r="F19" i="3"/>
  <c r="G19" i="3"/>
  <c r="I17" i="3" s="1"/>
  <c r="N19" i="3"/>
  <c r="O19" i="3"/>
  <c r="P19" i="3"/>
  <c r="Q19" i="3"/>
  <c r="S17" i="3" s="1"/>
  <c r="A20" i="3"/>
  <c r="G20" i="3"/>
  <c r="K20" i="3"/>
  <c r="Q20" i="3"/>
  <c r="Q25" i="3" s="1"/>
  <c r="G21" i="3"/>
  <c r="G25" i="3" s="1"/>
  <c r="I23" i="3" s="1"/>
  <c r="Q21" i="3"/>
  <c r="A22" i="3"/>
  <c r="G22" i="3"/>
  <c r="K22" i="3"/>
  <c r="Q22" i="3"/>
  <c r="G23" i="3"/>
  <c r="Q23" i="3"/>
  <c r="D25" i="3"/>
  <c r="E25" i="3"/>
  <c r="F25" i="3"/>
  <c r="N25" i="3"/>
  <c r="O25" i="3"/>
  <c r="P25" i="3"/>
  <c r="A26" i="3"/>
  <c r="G26" i="3"/>
  <c r="K26" i="3"/>
  <c r="Q26" i="3"/>
  <c r="G27" i="3"/>
  <c r="Q27" i="3"/>
  <c r="A28" i="3"/>
  <c r="G28" i="3"/>
  <c r="K28" i="3"/>
  <c r="Q28" i="3"/>
  <c r="G29" i="3"/>
  <c r="Q29" i="3"/>
  <c r="D31" i="3"/>
  <c r="E31" i="3"/>
  <c r="F31" i="3"/>
  <c r="G31" i="3"/>
  <c r="I29" i="3" s="1"/>
  <c r="N31" i="3"/>
  <c r="O31" i="3"/>
  <c r="P31" i="3"/>
  <c r="Q31" i="3"/>
  <c r="S29" i="3" s="1"/>
  <c r="A32" i="3"/>
  <c r="G32" i="3"/>
  <c r="K32" i="3"/>
  <c r="Q32" i="3"/>
  <c r="Q37" i="3" s="1"/>
  <c r="S35" i="3" s="1"/>
  <c r="G33" i="3"/>
  <c r="G37" i="3" s="1"/>
  <c r="Q33" i="3"/>
  <c r="A34" i="3"/>
  <c r="G34" i="3"/>
  <c r="K34" i="3"/>
  <c r="Q34" i="3"/>
  <c r="G35" i="3"/>
  <c r="Q35" i="3"/>
  <c r="D37" i="3"/>
  <c r="E37" i="3"/>
  <c r="F37" i="3"/>
  <c r="F45" i="3" s="1"/>
  <c r="N37" i="3"/>
  <c r="O37" i="3"/>
  <c r="P37" i="3"/>
  <c r="P45" i="3" s="1"/>
  <c r="A38" i="3"/>
  <c r="G38" i="3"/>
  <c r="K38" i="3"/>
  <c r="Q38" i="3"/>
  <c r="G39" i="3"/>
  <c r="Q39" i="3"/>
  <c r="A40" i="3"/>
  <c r="G40" i="3"/>
  <c r="K40" i="3"/>
  <c r="Q40" i="3"/>
  <c r="G41" i="3"/>
  <c r="G43" i="3" s="1"/>
  <c r="I41" i="3" s="1"/>
  <c r="Q41" i="3"/>
  <c r="D43" i="3"/>
  <c r="E43" i="3"/>
  <c r="F43" i="3"/>
  <c r="N43" i="3"/>
  <c r="O43" i="3"/>
  <c r="P43" i="3"/>
  <c r="Q43" i="3"/>
  <c r="S41" i="3" s="1"/>
  <c r="D45" i="3"/>
  <c r="A8" i="2"/>
  <c r="G8" i="2"/>
  <c r="K8" i="2"/>
  <c r="Q8" i="2"/>
  <c r="Q13" i="2" s="1"/>
  <c r="G9" i="2"/>
  <c r="G13" i="2" s="1"/>
  <c r="Q9" i="2"/>
  <c r="A10" i="2"/>
  <c r="G10" i="2"/>
  <c r="K10" i="2"/>
  <c r="Q10" i="2"/>
  <c r="G11" i="2"/>
  <c r="Q11" i="2"/>
  <c r="D13" i="2"/>
  <c r="E13" i="2"/>
  <c r="E45" i="2" s="1"/>
  <c r="F13" i="2"/>
  <c r="N13" i="2"/>
  <c r="N45" i="2" s="1"/>
  <c r="O13" i="2"/>
  <c r="O45" i="2" s="1"/>
  <c r="P13" i="2"/>
  <c r="A14" i="2"/>
  <c r="G14" i="2"/>
  <c r="K14" i="2"/>
  <c r="Q14" i="2"/>
  <c r="G15" i="2"/>
  <c r="Q15" i="2"/>
  <c r="A16" i="2"/>
  <c r="G16" i="2"/>
  <c r="K16" i="2"/>
  <c r="Q16" i="2"/>
  <c r="G17" i="2"/>
  <c r="Q17" i="2"/>
  <c r="D19" i="2"/>
  <c r="E19" i="2"/>
  <c r="F19" i="2"/>
  <c r="G19" i="2"/>
  <c r="I17" i="2" s="1"/>
  <c r="N19" i="2"/>
  <c r="O19" i="2"/>
  <c r="P19" i="2"/>
  <c r="Q19" i="2"/>
  <c r="S17" i="2" s="1"/>
  <c r="A20" i="2"/>
  <c r="G20" i="2"/>
  <c r="K20" i="2"/>
  <c r="Q20" i="2"/>
  <c r="Q25" i="2" s="1"/>
  <c r="S23" i="2" s="1"/>
  <c r="G21" i="2"/>
  <c r="G25" i="2" s="1"/>
  <c r="I23" i="2" s="1"/>
  <c r="Q21" i="2"/>
  <c r="A22" i="2"/>
  <c r="G22" i="2"/>
  <c r="K22" i="2"/>
  <c r="Q22" i="2"/>
  <c r="G23" i="2"/>
  <c r="Q23" i="2"/>
  <c r="D25" i="2"/>
  <c r="D45" i="2" s="1"/>
  <c r="E25" i="2"/>
  <c r="F25" i="2"/>
  <c r="N25" i="2"/>
  <c r="O25" i="2"/>
  <c r="P25" i="2"/>
  <c r="A26" i="2"/>
  <c r="G26" i="2"/>
  <c r="K26" i="2"/>
  <c r="Q26" i="2"/>
  <c r="G27" i="2"/>
  <c r="Q27" i="2"/>
  <c r="A28" i="2"/>
  <c r="G28" i="2"/>
  <c r="K28" i="2"/>
  <c r="Q28" i="2"/>
  <c r="G29" i="2"/>
  <c r="Q29" i="2"/>
  <c r="D31" i="2"/>
  <c r="E31" i="2"/>
  <c r="F31" i="2"/>
  <c r="G31" i="2"/>
  <c r="I29" i="2" s="1"/>
  <c r="N31" i="2"/>
  <c r="O31" i="2"/>
  <c r="P31" i="2"/>
  <c r="Q31" i="2"/>
  <c r="S29" i="2" s="1"/>
  <c r="A32" i="2"/>
  <c r="G32" i="2"/>
  <c r="K32" i="2"/>
  <c r="Q32" i="2"/>
  <c r="Q37" i="2" s="1"/>
  <c r="S35" i="2" s="1"/>
  <c r="G33" i="2"/>
  <c r="G37" i="2" s="1"/>
  <c r="Q33" i="2"/>
  <c r="A34" i="2"/>
  <c r="G34" i="2"/>
  <c r="K34" i="2"/>
  <c r="Q34" i="2"/>
  <c r="G35" i="2"/>
  <c r="Q35" i="2"/>
  <c r="D37" i="2"/>
  <c r="E37" i="2"/>
  <c r="F37" i="2"/>
  <c r="N37" i="2"/>
  <c r="O37" i="2"/>
  <c r="P37" i="2"/>
  <c r="A38" i="2"/>
  <c r="G38" i="2"/>
  <c r="K38" i="2"/>
  <c r="Q38" i="2"/>
  <c r="G39" i="2"/>
  <c r="Q39" i="2"/>
  <c r="A40" i="2"/>
  <c r="G40" i="2"/>
  <c r="K40" i="2"/>
  <c r="Q40" i="2"/>
  <c r="G41" i="2"/>
  <c r="Q41" i="2"/>
  <c r="D43" i="2"/>
  <c r="E43" i="2"/>
  <c r="F43" i="2"/>
  <c r="G43" i="2"/>
  <c r="I41" i="2" s="1"/>
  <c r="N43" i="2"/>
  <c r="O43" i="2"/>
  <c r="P43" i="2"/>
  <c r="Q43" i="2"/>
  <c r="S41" i="2" s="1"/>
  <c r="F45" i="2"/>
  <c r="P45" i="2"/>
  <c r="S35" i="8" l="1"/>
  <c r="S41" i="8"/>
  <c r="S23" i="8"/>
  <c r="G45" i="8"/>
  <c r="I17" i="8"/>
  <c r="I41" i="8"/>
  <c r="I35" i="8"/>
  <c r="S29" i="8"/>
  <c r="I23" i="8"/>
  <c r="I14" i="8"/>
  <c r="I20" i="8" s="1"/>
  <c r="I26" i="8" s="1"/>
  <c r="I32" i="8" s="1"/>
  <c r="I38" i="8" s="1"/>
  <c r="S17" i="8"/>
  <c r="I9" i="8"/>
  <c r="S11" i="8"/>
  <c r="Q45" i="8"/>
  <c r="S45" i="8" s="1"/>
  <c r="Q39" i="7"/>
  <c r="S11" i="7"/>
  <c r="I31" i="7"/>
  <c r="I11" i="7"/>
  <c r="I41" i="7" s="1"/>
  <c r="G39" i="7"/>
  <c r="I39" i="7" s="1"/>
  <c r="I21" i="7"/>
  <c r="S11" i="6"/>
  <c r="Q45" i="6"/>
  <c r="I41" i="6"/>
  <c r="S35" i="6"/>
  <c r="I23" i="6"/>
  <c r="G45" i="6"/>
  <c r="I45" i="6" s="1"/>
  <c r="I11" i="6"/>
  <c r="I47" i="6" s="1"/>
  <c r="S36" i="5"/>
  <c r="I36" i="5"/>
  <c r="S26" i="5"/>
  <c r="I26" i="5"/>
  <c r="S16" i="5"/>
  <c r="I16" i="5"/>
  <c r="O39" i="5"/>
  <c r="Q39" i="5"/>
  <c r="O37" i="5"/>
  <c r="E37" i="5"/>
  <c r="G32" i="5"/>
  <c r="O27" i="5"/>
  <c r="E27" i="5"/>
  <c r="G22" i="5"/>
  <c r="O17" i="5"/>
  <c r="E17" i="5"/>
  <c r="G12" i="5"/>
  <c r="P27" i="5"/>
  <c r="P39" i="5" s="1"/>
  <c r="N37" i="5"/>
  <c r="N39" i="5" s="1"/>
  <c r="D37" i="5"/>
  <c r="D27" i="5"/>
  <c r="D17" i="5"/>
  <c r="F12" i="5"/>
  <c r="S23" i="4"/>
  <c r="Q45" i="4"/>
  <c r="S11" i="4"/>
  <c r="I11" i="4"/>
  <c r="I47" i="4" s="1"/>
  <c r="I23" i="4"/>
  <c r="G45" i="4"/>
  <c r="I45" i="4" s="1"/>
  <c r="S35" i="4"/>
  <c r="S23" i="3"/>
  <c r="Q45" i="3"/>
  <c r="S11" i="3"/>
  <c r="I35" i="3"/>
  <c r="I11" i="3"/>
  <c r="G45" i="3"/>
  <c r="I45" i="3" s="1"/>
  <c r="Q45" i="2"/>
  <c r="S11" i="2"/>
  <c r="I35" i="2"/>
  <c r="I11" i="2"/>
  <c r="I47" i="2" s="1"/>
  <c r="G45" i="2"/>
  <c r="I45" i="2" s="1"/>
  <c r="I45" i="8" l="1"/>
  <c r="I47" i="8" s="1"/>
  <c r="S47" i="8"/>
  <c r="S39" i="7"/>
  <c r="S41" i="7" s="1"/>
  <c r="S45" i="6"/>
  <c r="S47" i="6"/>
  <c r="I11" i="5"/>
  <c r="G39" i="5"/>
  <c r="I39" i="5" s="1"/>
  <c r="F39" i="5"/>
  <c r="D39" i="5"/>
  <c r="S11" i="5"/>
  <c r="E39" i="5"/>
  <c r="I21" i="5"/>
  <c r="S21" i="5"/>
  <c r="S39" i="5" s="1"/>
  <c r="S41" i="5" s="1"/>
  <c r="I31" i="5"/>
  <c r="S31" i="5"/>
  <c r="S45" i="4"/>
  <c r="S47" i="4" s="1"/>
  <c r="S47" i="3"/>
  <c r="S45" i="3"/>
  <c r="I47" i="3"/>
  <c r="S45" i="2"/>
  <c r="S47" i="2" s="1"/>
  <c r="I41" i="5" l="1"/>
</calcChain>
</file>

<file path=xl/comments1.xml><?xml version="1.0" encoding="utf-8"?>
<comments xmlns="http://schemas.openxmlformats.org/spreadsheetml/2006/main">
  <authors>
    <author/>
  </authors>
  <commentList>
    <comment ref="B3" authorId="0" shapeId="0">
      <text>
        <r>
          <rPr>
            <b/>
            <sz val="11"/>
            <color indexed="8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A13" authorId="0" shapeId="0">
      <text>
        <r>
          <rPr>
            <b/>
            <sz val="11"/>
            <color indexed="8"/>
            <rFont val="Tahoma"/>
            <family val="2"/>
            <charset val="238"/>
          </rPr>
          <t>REG.ČÍSLO</t>
        </r>
      </text>
    </comment>
    <comment ref="K13" authorId="0" shapeId="0">
      <text>
        <r>
          <rPr>
            <b/>
            <sz val="11"/>
            <color indexed="8"/>
            <rFont val="Tahoma"/>
            <family val="2"/>
            <charset val="238"/>
          </rPr>
          <t>REG.ČÍSLO</t>
        </r>
      </text>
    </comment>
    <comment ref="A14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K14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A16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K16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A19" authorId="0" shapeId="0">
      <text>
        <r>
          <rPr>
            <b/>
            <sz val="11"/>
            <color indexed="8"/>
            <rFont val="Tahoma"/>
            <family val="2"/>
            <charset val="238"/>
          </rPr>
          <t>REG.ČÍSLO</t>
        </r>
      </text>
    </comment>
    <comment ref="K19" authorId="0" shapeId="0">
      <text>
        <r>
          <rPr>
            <b/>
            <sz val="11"/>
            <color indexed="8"/>
            <rFont val="Tahoma"/>
            <family val="2"/>
            <charset val="238"/>
          </rPr>
          <t>REG.ČÍSLO</t>
        </r>
      </text>
    </comment>
    <comment ref="A20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K20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A22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K22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A25" authorId="0" shapeId="0">
      <text>
        <r>
          <rPr>
            <b/>
            <sz val="11"/>
            <color indexed="8"/>
            <rFont val="Tahoma"/>
            <family val="2"/>
            <charset val="238"/>
          </rPr>
          <t>REG.ČÍSLO</t>
        </r>
      </text>
    </comment>
    <comment ref="K25" authorId="0" shapeId="0">
      <text>
        <r>
          <rPr>
            <b/>
            <sz val="11"/>
            <color indexed="8"/>
            <rFont val="Tahoma"/>
            <family val="2"/>
            <charset val="238"/>
          </rPr>
          <t>REG.ČÍSLO</t>
        </r>
      </text>
    </comment>
    <comment ref="A26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K26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A28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K28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A31" authorId="0" shapeId="0">
      <text>
        <r>
          <rPr>
            <b/>
            <sz val="11"/>
            <color indexed="8"/>
            <rFont val="Tahoma"/>
            <family val="2"/>
            <charset val="238"/>
          </rPr>
          <t>REG.ČÍSLO</t>
        </r>
      </text>
    </comment>
    <comment ref="K31" authorId="0" shapeId="0">
      <text>
        <r>
          <rPr>
            <b/>
            <sz val="11"/>
            <color indexed="8"/>
            <rFont val="Tahoma"/>
            <family val="2"/>
            <charset val="238"/>
          </rPr>
          <t>REG.ČÍSLO</t>
        </r>
      </text>
    </comment>
    <comment ref="A32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K32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A34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K34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"/>
            <rFont val="Tahoma"/>
            <family val="2"/>
            <charset val="238"/>
          </rPr>
          <t>REG.ČÍSLO</t>
        </r>
      </text>
    </comment>
    <comment ref="A38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K38" authorId="0" shapeId="0">
      <text>
        <r>
          <rPr>
            <b/>
            <sz val="11"/>
            <color indexed="8"/>
            <rFont val="Tahoma"/>
            <family val="2"/>
            <charset val="238"/>
          </rPr>
          <t>PŘÍJMENÍ</t>
        </r>
      </text>
    </comment>
    <comment ref="A40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K40" authorId="0" shapeId="0">
      <text>
        <r>
          <rPr>
            <b/>
            <sz val="11"/>
            <color indexed="8"/>
            <rFont val="Tahoma"/>
            <family val="2"/>
            <charset val="238"/>
          </rPr>
          <t>JMÉNO</t>
        </r>
      </text>
    </comment>
    <comment ref="A43" authorId="0" shapeId="0">
      <text>
        <r>
          <rPr>
            <b/>
            <sz val="11"/>
            <color indexed="8"/>
            <rFont val="Tahoma"/>
            <family val="2"/>
            <charset val="238"/>
          </rPr>
          <t>REG.ČÍSLO</t>
        </r>
      </text>
    </comment>
    <comment ref="K43" authorId="0" shapeId="0">
      <text>
        <r>
          <rPr>
            <b/>
            <sz val="11"/>
            <color indexed="8"/>
            <rFont val="Tahoma"/>
            <family val="2"/>
            <charset val="238"/>
          </rPr>
          <t>REG.ČÍSLO</t>
        </r>
      </text>
    </comment>
  </commentList>
</comments>
</file>

<file path=xl/comments2.xml><?xml version="1.0" encoding="utf-8"?>
<comments xmlns="http://schemas.openxmlformats.org/spreadsheetml/2006/main">
  <authors>
    <author>Josef Kučera</author>
  </authors>
  <commentList>
    <comment ref="B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4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4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6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6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9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9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0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0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2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2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5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6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6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8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8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1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1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2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4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4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4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4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4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4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</commentList>
</comments>
</file>

<file path=xl/comments3.xml><?xml version="1.0" encoding="utf-8"?>
<comments xmlns="http://schemas.openxmlformats.org/spreadsheetml/2006/main">
  <authors>
    <author>Josef Kučera</author>
  </authors>
  <commentList>
    <comment ref="B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4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4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6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6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9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9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0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0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2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2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5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6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6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8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8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1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1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2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4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4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4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4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4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4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</commentList>
</comments>
</file>

<file path=xl/comments4.xml><?xml version="1.0" encoding="utf-8"?>
<comments xmlns="http://schemas.openxmlformats.org/spreadsheetml/2006/main">
  <authors>
    <author>Josef Kučera</author>
  </authors>
  <commentList>
    <comment ref="B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</commentList>
</comments>
</file>

<file path=xl/comments5.xml><?xml version="1.0" encoding="utf-8"?>
<comments xmlns="http://schemas.openxmlformats.org/spreadsheetml/2006/main">
  <authors>
    <author>Josef Kučera</author>
  </authors>
  <commentList>
    <comment ref="B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4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4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6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6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9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9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0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0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2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2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5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6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6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8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8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1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1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2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4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4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4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4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4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4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</commentList>
</comments>
</file>

<file path=xl/sharedStrings.xml><?xml version="1.0" encoding="utf-8"?>
<sst xmlns="http://schemas.openxmlformats.org/spreadsheetml/2006/main" count="1091" uniqueCount="200">
  <si>
    <t>24:00</t>
  </si>
  <si>
    <t>23:45</t>
  </si>
  <si>
    <t>23:30</t>
  </si>
  <si>
    <t>23:15</t>
  </si>
  <si>
    <t>Žižkov 1/2</t>
  </si>
  <si>
    <t>23:00</t>
  </si>
  <si>
    <t>Zvon</t>
  </si>
  <si>
    <t>22:45</t>
  </si>
  <si>
    <t>Žižkov 1/4</t>
  </si>
  <si>
    <t>22:30</t>
  </si>
  <si>
    <t>Vršovice</t>
  </si>
  <si>
    <t>22:15</t>
  </si>
  <si>
    <t>V.Popovice</t>
  </si>
  <si>
    <t>22:00</t>
  </si>
  <si>
    <t xml:space="preserve">Union 3/4  </t>
  </si>
  <si>
    <t>21:45</t>
  </si>
  <si>
    <t>Union 1/4</t>
  </si>
  <si>
    <t>21:30</t>
  </si>
  <si>
    <t xml:space="preserve">Union 1/2 </t>
  </si>
  <si>
    <t>SK Žižkov C</t>
  </si>
  <si>
    <t>21:15</t>
  </si>
  <si>
    <t xml:space="preserve">Rudná      </t>
  </si>
  <si>
    <t>Sokol Vršovice B</t>
  </si>
  <si>
    <t>21:00</t>
  </si>
  <si>
    <t xml:space="preserve">Meteor     </t>
  </si>
  <si>
    <t>Slavoj V. Popovice A</t>
  </si>
  <si>
    <t>19:45</t>
  </si>
  <si>
    <t xml:space="preserve">Kobylisy   </t>
  </si>
  <si>
    <t>SK Uhel.sklady B</t>
  </si>
  <si>
    <t>19:30</t>
  </si>
  <si>
    <t xml:space="preserve">Karlov     </t>
  </si>
  <si>
    <t>TJ Praga B</t>
  </si>
  <si>
    <t>19:15</t>
  </si>
  <si>
    <t>Hloubětín</t>
  </si>
  <si>
    <t>KK Slavia C</t>
  </si>
  <si>
    <t>19:00</t>
  </si>
  <si>
    <t xml:space="preserve">Eden 3/4 </t>
  </si>
  <si>
    <t>Sokol Rudná C</t>
  </si>
  <si>
    <t>18:45</t>
  </si>
  <si>
    <t>Eden 1/4</t>
  </si>
  <si>
    <t>Sokol Rudná B</t>
  </si>
  <si>
    <t>18:30</t>
  </si>
  <si>
    <t>Eden 1/2</t>
  </si>
  <si>
    <t>SK Rapid A</t>
  </si>
  <si>
    <t>18:15</t>
  </si>
  <si>
    <t xml:space="preserve">Braník 5/6 </t>
  </si>
  <si>
    <t>TJ Radlice</t>
  </si>
  <si>
    <t>18:00</t>
  </si>
  <si>
    <t>Braník 3/6</t>
  </si>
  <si>
    <t>KK Konstruktiva E</t>
  </si>
  <si>
    <t>17:45</t>
  </si>
  <si>
    <t>Braník 3/4</t>
  </si>
  <si>
    <t>KK Konstruktiva D</t>
  </si>
  <si>
    <t>17:30</t>
  </si>
  <si>
    <t xml:space="preserve">Braník 1/4 </t>
  </si>
  <si>
    <t>Sokol Kobylisy C</t>
  </si>
  <si>
    <t>17:15</t>
  </si>
  <si>
    <t xml:space="preserve">Braník 1/2 </t>
  </si>
  <si>
    <t>Sokol Kobylisy B</t>
  </si>
  <si>
    <t>17:00</t>
  </si>
  <si>
    <t>Datum a podpis rozhodčího</t>
  </si>
  <si>
    <t>Různé:</t>
  </si>
  <si>
    <t>Napomínání hráčů za nesportovní chování či vyloučení ze startu:</t>
  </si>
  <si>
    <t>Reg.č.</t>
  </si>
  <si>
    <t>Jméno</t>
  </si>
  <si>
    <t>Hod</t>
  </si>
  <si>
    <t>Střídaný hráč</t>
  </si>
  <si>
    <t>Střídající hráč</t>
  </si>
  <si>
    <t>Hosté</t>
  </si>
  <si>
    <t>Domácí</t>
  </si>
  <si>
    <t>Střídání hráčů (zranění):</t>
  </si>
  <si>
    <t>Připomínky k technickému stavu kuželny:</t>
  </si>
  <si>
    <t>Platnost kolaudačního protokolu  </t>
  </si>
  <si>
    <t>Počet diváků  </t>
  </si>
  <si>
    <t>Čas ukončení utkání  </t>
  </si>
  <si>
    <t>Teplota na kuželně  </t>
  </si>
  <si>
    <t>Čas zahájení utkání  </t>
  </si>
  <si>
    <t>Technické podmínky utkání</t>
  </si>
  <si>
    <t>Podpis:</t>
  </si>
  <si>
    <t>Číslo průkazu:</t>
  </si>
  <si>
    <t>Jméno:</t>
  </si>
  <si>
    <t>Rozhodčí</t>
  </si>
  <si>
    <t>Bodový zisk</t>
  </si>
  <si>
    <t>Perman Milkan</t>
  </si>
  <si>
    <t>Vedoucí družstva         Jméno:</t>
  </si>
  <si>
    <t>Polák Luboš</t>
  </si>
  <si>
    <t>Celkový výkon družstva  </t>
  </si>
  <si>
    <t>Celk.</t>
  </si>
  <si>
    <t>č.r.</t>
  </si>
  <si>
    <t>Druž.</t>
  </si>
  <si>
    <t>Ch.</t>
  </si>
  <si>
    <t>Dor.</t>
  </si>
  <si>
    <t>Plné</t>
  </si>
  <si>
    <t>Reg. číslo</t>
  </si>
  <si>
    <t>Body</t>
  </si>
  <si>
    <t>Výkon</t>
  </si>
  <si>
    <t>Série hodů</t>
  </si>
  <si>
    <t>Příjmení a jméno hráče</t>
  </si>
  <si>
    <t>Datum  </t>
  </si>
  <si>
    <t>Kuželna</t>
  </si>
  <si>
    <t>Zápis o utkání</t>
  </si>
  <si>
    <t>Pražský kuželkářský svaz</t>
  </si>
  <si>
    <t>Peter</t>
  </si>
  <si>
    <t>Jan</t>
  </si>
  <si>
    <t>Koščo</t>
  </si>
  <si>
    <t>Václavík</t>
  </si>
  <si>
    <t>Radek</t>
  </si>
  <si>
    <t>Tomáš</t>
  </si>
  <si>
    <t>Machulka</t>
  </si>
  <si>
    <t>Jiránek</t>
  </si>
  <si>
    <t>Adam</t>
  </si>
  <si>
    <t>Filip</t>
  </si>
  <si>
    <t>Lesák</t>
  </si>
  <si>
    <t>Knap</t>
  </si>
  <si>
    <t>Petr</t>
  </si>
  <si>
    <t>Keller</t>
  </si>
  <si>
    <t>Miroslav</t>
  </si>
  <si>
    <t>Kýhos</t>
  </si>
  <si>
    <t>Pecka</t>
  </si>
  <si>
    <t>Jiří</t>
  </si>
  <si>
    <t>Zdeněk</t>
  </si>
  <si>
    <t>Zdráhal</t>
  </si>
  <si>
    <t>Novák</t>
  </si>
  <si>
    <t xml:space="preserve">Datum a podpis rozhodčího:  </t>
  </si>
  <si>
    <t>Platnost kolaudačního protokolu:  </t>
  </si>
  <si>
    <t>Počet diváků:  </t>
  </si>
  <si>
    <t>Čas ukončení utkání:  </t>
  </si>
  <si>
    <t>Teplota na kuželně:  </t>
  </si>
  <si>
    <t>Čas zahájení utkání:  </t>
  </si>
  <si>
    <t>Nowaková Anna</t>
  </si>
  <si>
    <t>Kohoutová Miluše</t>
  </si>
  <si>
    <t>×</t>
  </si>
  <si>
    <t>Michal</t>
  </si>
  <si>
    <t>Jarmila</t>
  </si>
  <si>
    <t>Matiska</t>
  </si>
  <si>
    <t>Zimáková</t>
  </si>
  <si>
    <t>Václav</t>
  </si>
  <si>
    <t>Hana</t>
  </si>
  <si>
    <t>Jícha</t>
  </si>
  <si>
    <t>Poláčková</t>
  </si>
  <si>
    <t>Bohuslav</t>
  </si>
  <si>
    <t>Lucie</t>
  </si>
  <si>
    <t>Přibyl</t>
  </si>
  <si>
    <t>Panenková</t>
  </si>
  <si>
    <t>Karel</t>
  </si>
  <si>
    <t>Miluše</t>
  </si>
  <si>
    <t>Erben</t>
  </si>
  <si>
    <t>Kohoutová</t>
  </si>
  <si>
    <t>Eva</t>
  </si>
  <si>
    <t>Šrot</t>
  </si>
  <si>
    <t>Mařánková</t>
  </si>
  <si>
    <t xml:space="preserve">Anna </t>
  </si>
  <si>
    <t>Zouhar</t>
  </si>
  <si>
    <t>Novotná</t>
  </si>
  <si>
    <t>Dílčí</t>
  </si>
  <si>
    <t>Admira Kobylisy -  C</t>
  </si>
  <si>
    <t>TJ Sokol Rudná -  B</t>
  </si>
  <si>
    <t>Národní hodnocení (šestnáctibodové) - SŘ - Čl. 18</t>
  </si>
  <si>
    <t>Rudná</t>
  </si>
  <si>
    <t>Česká kuželkářská asociace</t>
  </si>
  <si>
    <t>Sigl Jan</t>
  </si>
  <si>
    <t>Jelínek Martin</t>
  </si>
  <si>
    <t>Kšír</t>
  </si>
  <si>
    <t>Krčma</t>
  </si>
  <si>
    <t>Kovář</t>
  </si>
  <si>
    <t>Od hodu</t>
  </si>
  <si>
    <t>vedoucí družstev</t>
  </si>
  <si>
    <t xml:space="preserve"> </t>
  </si>
  <si>
    <t>Beneš</t>
  </si>
  <si>
    <t>Hofman Jiří</t>
  </si>
  <si>
    <t>Marek</t>
  </si>
  <si>
    <t>Lehner</t>
  </si>
  <si>
    <t>Hofman</t>
  </si>
  <si>
    <t xml:space="preserve">Miloš </t>
  </si>
  <si>
    <t>Beneš ml.</t>
  </si>
  <si>
    <t>Valta</t>
  </si>
  <si>
    <t>Vojtěch</t>
  </si>
  <si>
    <t xml:space="preserve">Roubal </t>
  </si>
  <si>
    <t>Leoš</t>
  </si>
  <si>
    <t>Vítěslav</t>
  </si>
  <si>
    <t>Kofroň</t>
  </si>
  <si>
    <t>Hampl</t>
  </si>
  <si>
    <t>Josef</t>
  </si>
  <si>
    <t>Turek</t>
  </si>
  <si>
    <t>Pokorný</t>
  </si>
  <si>
    <t>František</t>
  </si>
  <si>
    <t>Kamín</t>
  </si>
  <si>
    <t>Pudil</t>
  </si>
  <si>
    <t>SK Rapid Praha A</t>
  </si>
  <si>
    <t>31.8.2015</t>
  </si>
  <si>
    <t>21:40</t>
  </si>
  <si>
    <t>Tumpach Roman</t>
  </si>
  <si>
    <t>Máca Vojtěch</t>
  </si>
  <si>
    <t>Roman</t>
  </si>
  <si>
    <t>Tumpach</t>
  </si>
  <si>
    <t>Lukáš</t>
  </si>
  <si>
    <t>rozdíl</t>
  </si>
  <si>
    <t>Korta</t>
  </si>
  <si>
    <t>SK Uhelné sklady Praha B</t>
  </si>
  <si>
    <t>KK Konstruktiva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</si>
</sst>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"/>
    <numFmt numFmtId="165" formatCode="0\."/>
    <numFmt numFmtId="166" formatCode="d/m/yyyy"/>
    <numFmt numFmtId="167" formatCode="0&quot;.&quot;"/>
    <numFmt numFmtId="168" formatCode="hh:mm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family val="2"/>
      <charset val="238"/>
    </font>
    <font>
      <b/>
      <sz val="11"/>
      <color indexed="8"/>
      <name val="Tahoma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14"/>
      <name val="Arial CE"/>
      <family val="2"/>
      <charset val="238"/>
    </font>
    <font>
      <b/>
      <sz val="11"/>
      <color indexed="81"/>
      <name val="Tahoma"/>
      <family val="2"/>
      <charset val="238"/>
    </font>
    <font>
      <sz val="18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55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7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8"/>
      </top>
      <bottom/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0" fontId="1" fillId="0" borderId="0"/>
  </cellStyleXfs>
  <cellXfs count="606">
    <xf numFmtId="0" fontId="0" fillId="0" borderId="0" xfId="0"/>
    <xf numFmtId="0" fontId="1" fillId="0" borderId="0" xfId="1" applyProtection="1">
      <protection hidden="1"/>
    </xf>
    <xf numFmtId="49" fontId="1" fillId="0" borderId="0" xfId="1" applyNumberFormat="1" applyProtection="1">
      <protection hidden="1"/>
    </xf>
    <xf numFmtId="0" fontId="1" fillId="0" borderId="0" xfId="1" applyProtection="1">
      <protection locked="0" hidden="1"/>
    </xf>
    <xf numFmtId="49" fontId="1" fillId="0" borderId="0" xfId="1" applyNumberFormat="1" applyFont="1" applyProtection="1">
      <protection locked="0" hidden="1"/>
    </xf>
    <xf numFmtId="0" fontId="1" fillId="0" borderId="1" xfId="1" applyBorder="1" applyProtection="1">
      <protection locked="0" hidden="1"/>
    </xf>
    <xf numFmtId="0" fontId="1" fillId="0" borderId="2" xfId="1" applyFont="1" applyBorder="1" applyProtection="1">
      <protection locked="0" hidden="1"/>
    </xf>
    <xf numFmtId="0" fontId="1" fillId="0" borderId="3" xfId="1" applyBorder="1" applyProtection="1">
      <protection locked="0" hidden="1"/>
    </xf>
    <xf numFmtId="0" fontId="1" fillId="0" borderId="4" xfId="1" applyBorder="1" applyAlignment="1" applyProtection="1">
      <alignment horizontal="left" indent="1"/>
      <protection locked="0" hidden="1"/>
    </xf>
    <xf numFmtId="0" fontId="2" fillId="0" borderId="5" xfId="1" applyFont="1" applyBorder="1" applyAlignment="1" applyProtection="1">
      <alignment horizontal="center"/>
      <protection hidden="1"/>
    </xf>
    <xf numFmtId="0" fontId="1" fillId="0" borderId="6" xfId="1" applyBorder="1" applyAlignment="1" applyProtection="1">
      <alignment horizontal="left" vertical="center" wrapText="1" indent="1"/>
      <protection hidden="1"/>
    </xf>
    <xf numFmtId="0" fontId="2" fillId="0" borderId="7" xfId="1" applyFont="1" applyBorder="1" applyAlignment="1" applyProtection="1">
      <alignment horizontal="left" indent="1"/>
      <protection locked="0" hidden="1"/>
    </xf>
    <xf numFmtId="0" fontId="2" fillId="0" borderId="6" xfId="1" applyFont="1" applyBorder="1" applyAlignment="1" applyProtection="1">
      <alignment horizontal="left" vertical="center" wrapText="1" indent="1"/>
      <protection hidden="1"/>
    </xf>
    <xf numFmtId="0" fontId="1" fillId="0" borderId="7" xfId="1" applyFont="1" applyBorder="1" applyAlignment="1" applyProtection="1">
      <alignment horizontal="left" indent="1"/>
      <protection locked="0" hidden="1"/>
    </xf>
    <xf numFmtId="0" fontId="2" fillId="0" borderId="0" xfId="1" applyFont="1" applyBorder="1" applyAlignment="1" applyProtection="1">
      <alignment horizontal="left" indent="1"/>
      <protection locked="0" hidden="1"/>
    </xf>
    <xf numFmtId="0" fontId="3" fillId="0" borderId="0" xfId="1" applyFont="1" applyBorder="1" applyAlignment="1" applyProtection="1">
      <alignment horizontal="left" indent="1"/>
      <protection locked="0" hidden="1"/>
    </xf>
    <xf numFmtId="0" fontId="1" fillId="0" borderId="8" xfId="1" applyBorder="1" applyAlignment="1" applyProtection="1">
      <alignment horizontal="left" wrapText="1" indent="1"/>
      <protection locked="0" hidden="1"/>
    </xf>
    <xf numFmtId="0" fontId="1" fillId="0" borderId="9" xfId="1" applyBorder="1" applyAlignment="1" applyProtection="1">
      <alignment horizontal="left" wrapText="1" indent="1"/>
      <protection locked="0" hidden="1"/>
    </xf>
    <xf numFmtId="0" fontId="1" fillId="0" borderId="10" xfId="1" applyBorder="1" applyAlignment="1" applyProtection="1">
      <alignment horizontal="left" indent="1"/>
      <protection locked="0" hidden="1"/>
    </xf>
    <xf numFmtId="164" fontId="4" fillId="0" borderId="11" xfId="1" applyNumberFormat="1" applyFont="1" applyBorder="1" applyAlignment="1" applyProtection="1">
      <alignment horizontal="center" vertical="center"/>
      <protection hidden="1"/>
    </xf>
    <xf numFmtId="0" fontId="2" fillId="0" borderId="12" xfId="1" applyFont="1" applyBorder="1" applyAlignment="1" applyProtection="1">
      <alignment horizontal="left" vertical="center"/>
      <protection hidden="1"/>
    </xf>
    <xf numFmtId="164" fontId="4" fillId="0" borderId="12" xfId="1" applyNumberFormat="1" applyFont="1" applyBorder="1" applyAlignment="1" applyProtection="1">
      <alignment horizontal="center" vertical="center"/>
      <protection hidden="1"/>
    </xf>
    <xf numFmtId="165" fontId="2" fillId="0" borderId="12" xfId="1" applyNumberFormat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horizontal="left" indent="1"/>
      <protection hidden="1"/>
    </xf>
    <xf numFmtId="165" fontId="2" fillId="0" borderId="13" xfId="1" applyNumberFormat="1" applyFont="1" applyBorder="1" applyAlignment="1" applyProtection="1">
      <alignment horizontal="center" vertical="center"/>
      <protection hidden="1"/>
    </xf>
    <xf numFmtId="0" fontId="2" fillId="0" borderId="14" xfId="1" applyFont="1" applyBorder="1" applyAlignment="1" applyProtection="1">
      <alignment horizontal="center"/>
      <protection locked="0" hidden="1"/>
    </xf>
    <xf numFmtId="0" fontId="2" fillId="0" borderId="15" xfId="1" applyFont="1" applyBorder="1" applyAlignment="1" applyProtection="1">
      <alignment horizontal="center"/>
      <protection locked="0" hidden="1"/>
    </xf>
    <xf numFmtId="0" fontId="2" fillId="0" borderId="15" xfId="1" applyFont="1" applyBorder="1" applyAlignment="1" applyProtection="1">
      <alignment horizontal="left" indent="1"/>
      <protection locked="0" hidden="1"/>
    </xf>
    <xf numFmtId="0" fontId="2" fillId="0" borderId="16" xfId="1" applyFont="1" applyBorder="1" applyAlignment="1" applyProtection="1">
      <alignment horizontal="left" indent="1"/>
      <protection locked="0" hidden="1"/>
    </xf>
    <xf numFmtId="0" fontId="2" fillId="0" borderId="17" xfId="1" applyFont="1" applyBorder="1" applyAlignment="1" applyProtection="1">
      <alignment horizontal="center"/>
      <protection locked="0" hidden="1"/>
    </xf>
    <xf numFmtId="0" fontId="1" fillId="0" borderId="15" xfId="1" applyBorder="1" applyProtection="1">
      <protection locked="0" hidden="1"/>
    </xf>
    <xf numFmtId="0" fontId="2" fillId="0" borderId="18" xfId="1" applyFont="1" applyBorder="1" applyAlignment="1" applyProtection="1">
      <alignment horizontal="center"/>
      <protection locked="0" hidden="1"/>
    </xf>
    <xf numFmtId="0" fontId="2" fillId="0" borderId="19" xfId="1" applyFont="1" applyBorder="1" applyAlignment="1" applyProtection="1">
      <alignment horizontal="center"/>
      <protection locked="0" hidden="1"/>
    </xf>
    <xf numFmtId="0" fontId="2" fillId="0" borderId="20" xfId="1" applyFont="1" applyBorder="1" applyAlignment="1" applyProtection="1">
      <alignment horizontal="left" indent="1"/>
      <protection locked="0" hidden="1"/>
    </xf>
    <xf numFmtId="0" fontId="2" fillId="0" borderId="21" xfId="1" applyFont="1" applyBorder="1" applyAlignment="1" applyProtection="1">
      <alignment horizontal="left" indent="1"/>
      <protection locked="0" hidden="1"/>
    </xf>
    <xf numFmtId="0" fontId="1" fillId="0" borderId="22" xfId="1" applyFont="1" applyBorder="1" applyAlignment="1" applyProtection="1">
      <alignment horizontal="left" indent="1"/>
      <protection locked="0" hidden="1"/>
    </xf>
    <xf numFmtId="0" fontId="2" fillId="0" borderId="23" xfId="1" applyFont="1" applyBorder="1" applyAlignment="1" applyProtection="1">
      <alignment horizontal="left" indent="1"/>
      <protection locked="0" hidden="1"/>
    </xf>
    <xf numFmtId="0" fontId="2" fillId="0" borderId="24" xfId="1" applyFont="1" applyBorder="1" applyAlignment="1" applyProtection="1">
      <alignment horizontal="left" indent="1"/>
      <protection locked="0" hidden="1"/>
    </xf>
    <xf numFmtId="0" fontId="2" fillId="0" borderId="25" xfId="1" applyFont="1" applyBorder="1" applyAlignment="1" applyProtection="1">
      <alignment horizontal="left" indent="1"/>
      <protection locked="0" hidden="1"/>
    </xf>
    <xf numFmtId="0" fontId="2" fillId="0" borderId="26" xfId="1" applyFont="1" applyBorder="1" applyAlignment="1" applyProtection="1">
      <alignment horizontal="left" indent="1"/>
      <protection locked="0" hidden="1"/>
    </xf>
    <xf numFmtId="0" fontId="3" fillId="0" borderId="27" xfId="1" applyFont="1" applyBorder="1" applyAlignment="1" applyProtection="1">
      <alignment horizontal="left" indent="1"/>
      <protection locked="0" hidden="1"/>
    </xf>
    <xf numFmtId="0" fontId="2" fillId="0" borderId="27" xfId="1" applyFont="1" applyBorder="1" applyAlignment="1" applyProtection="1">
      <alignment horizontal="left" indent="1"/>
      <protection locked="0" hidden="1"/>
    </xf>
    <xf numFmtId="0" fontId="2" fillId="0" borderId="7" xfId="1" applyFont="1" applyBorder="1" applyAlignment="1" applyProtection="1">
      <alignment horizontal="left" indent="1"/>
      <protection hidden="1"/>
    </xf>
    <xf numFmtId="166" fontId="5" fillId="0" borderId="15" xfId="1" applyNumberFormat="1" applyFont="1" applyBorder="1" applyAlignment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5" fillId="0" borderId="28" xfId="1" applyFont="1" applyFill="1" applyBorder="1" applyAlignment="1" applyProtection="1">
      <alignment horizontal="center"/>
      <protection hidden="1"/>
    </xf>
    <xf numFmtId="49" fontId="5" fillId="0" borderId="28" xfId="1" applyNumberFormat="1" applyFont="1" applyFill="1" applyBorder="1" applyAlignment="1" applyProtection="1">
      <alignment horizontal="center"/>
      <protection hidden="1"/>
    </xf>
    <xf numFmtId="0" fontId="5" fillId="0" borderId="15" xfId="1" applyFont="1" applyFill="1" applyBorder="1" applyAlignment="1" applyProtection="1">
      <alignment horizontal="center"/>
      <protection hidden="1"/>
    </xf>
    <xf numFmtId="49" fontId="5" fillId="0" borderId="15" xfId="1" applyNumberFormat="1" applyFont="1" applyFill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5" fillId="0" borderId="0" xfId="1" applyFont="1" applyBorder="1" applyAlignment="1" applyProtection="1">
      <alignment horizontal="left" indent="1"/>
      <protection hidden="1"/>
    </xf>
    <xf numFmtId="0" fontId="2" fillId="0" borderId="0" xfId="1" applyFont="1" applyAlignment="1" applyProtection="1">
      <alignment horizontal="right" indent="1"/>
      <protection hidden="1"/>
    </xf>
    <xf numFmtId="0" fontId="5" fillId="0" borderId="15" xfId="1" applyFont="1" applyBorder="1" applyAlignment="1" applyProtection="1">
      <alignment horizontal="left" indent="1"/>
      <protection hidden="1"/>
    </xf>
    <xf numFmtId="0" fontId="5" fillId="0" borderId="15" xfId="1" applyFont="1" applyFill="1" applyBorder="1" applyAlignment="1" applyProtection="1">
      <alignment horizontal="left" indent="1"/>
      <protection hidden="1"/>
    </xf>
    <xf numFmtId="0" fontId="1" fillId="0" borderId="0" xfId="1" applyBorder="1" applyProtection="1">
      <protection hidden="1"/>
    </xf>
    <xf numFmtId="0" fontId="2" fillId="0" borderId="0" xfId="1" applyFont="1" applyBorder="1" applyAlignment="1" applyProtection="1">
      <alignment horizontal="right"/>
      <protection hidden="1"/>
    </xf>
    <xf numFmtId="0" fontId="1" fillId="0" borderId="28" xfId="1" applyBorder="1" applyProtection="1">
      <protection hidden="1"/>
    </xf>
    <xf numFmtId="0" fontId="2" fillId="0" borderId="0" xfId="1" applyFont="1" applyAlignment="1" applyProtection="1">
      <alignment horizontal="left" indent="1"/>
      <protection hidden="1"/>
    </xf>
    <xf numFmtId="0" fontId="6" fillId="2" borderId="29" xfId="1" applyFont="1" applyFill="1" applyBorder="1" applyAlignment="1" applyProtection="1">
      <alignment horizontal="center" vertical="center"/>
      <protection locked="0" hidden="1"/>
    </xf>
    <xf numFmtId="0" fontId="7" fillId="0" borderId="30" xfId="1" applyFont="1" applyBorder="1" applyAlignment="1" applyProtection="1">
      <alignment horizontal="center" vertical="center"/>
      <protection hidden="1"/>
    </xf>
    <xf numFmtId="0" fontId="1" fillId="0" borderId="15" xfId="1" applyFont="1" applyFill="1" applyBorder="1" applyProtection="1">
      <protection hidden="1"/>
    </xf>
    <xf numFmtId="0" fontId="6" fillId="3" borderId="31" xfId="1" applyFont="1" applyFill="1" applyBorder="1" applyAlignment="1" applyProtection="1">
      <alignment horizontal="center" vertical="center"/>
      <protection locked="0" hidden="1"/>
    </xf>
    <xf numFmtId="0" fontId="1" fillId="0" borderId="32" xfId="1" applyFill="1" applyBorder="1" applyAlignment="1" applyProtection="1">
      <alignment vertical="center"/>
      <protection hidden="1"/>
    </xf>
    <xf numFmtId="0" fontId="8" fillId="2" borderId="29" xfId="1" applyFont="1" applyFill="1" applyBorder="1" applyAlignment="1" applyProtection="1">
      <alignment horizontal="center" vertical="center"/>
      <protection locked="0" hidden="1"/>
    </xf>
    <xf numFmtId="0" fontId="8" fillId="2" borderId="33" xfId="1" applyFont="1" applyFill="1" applyBorder="1" applyAlignment="1" applyProtection="1">
      <alignment horizontal="center" vertical="center"/>
      <protection locked="0" hidden="1"/>
    </xf>
    <xf numFmtId="0" fontId="8" fillId="2" borderId="34" xfId="1" applyFont="1" applyFill="1" applyBorder="1" applyAlignment="1" applyProtection="1">
      <alignment horizontal="center" vertical="center"/>
      <protection locked="0" hidden="1"/>
    </xf>
    <xf numFmtId="0" fontId="8" fillId="2" borderId="35" xfId="1" applyFont="1" applyFill="1" applyBorder="1" applyAlignment="1" applyProtection="1">
      <alignment horizontal="center" vertical="center"/>
      <protection locked="0" hidden="1"/>
    </xf>
    <xf numFmtId="0" fontId="7" fillId="0" borderId="3" xfId="1" applyFont="1" applyBorder="1" applyAlignment="1" applyProtection="1">
      <alignment horizontal="right" vertical="center"/>
      <protection hidden="1"/>
    </xf>
    <xf numFmtId="0" fontId="1" fillId="0" borderId="3" xfId="1" applyBorder="1" applyAlignment="1" applyProtection="1">
      <alignment vertical="center"/>
      <protection hidden="1"/>
    </xf>
    <xf numFmtId="0" fontId="1" fillId="0" borderId="2" xfId="1" applyBorder="1" applyAlignment="1" applyProtection="1">
      <alignment vertical="center"/>
      <protection hidden="1"/>
    </xf>
    <xf numFmtId="0" fontId="6" fillId="2" borderId="36" xfId="1" applyFont="1" applyFill="1" applyBorder="1" applyAlignment="1" applyProtection="1">
      <alignment horizontal="center" vertical="center"/>
      <protection locked="0" hidden="1"/>
    </xf>
    <xf numFmtId="0" fontId="8" fillId="0" borderId="37" xfId="1" applyFont="1" applyBorder="1" applyAlignment="1" applyProtection="1">
      <alignment horizontal="center" vertical="center"/>
      <protection hidden="1"/>
    </xf>
    <xf numFmtId="0" fontId="8" fillId="3" borderId="38" xfId="1" applyFont="1" applyFill="1" applyBorder="1" applyAlignment="1" applyProtection="1">
      <alignment horizontal="center" vertical="center"/>
      <protection locked="0" hidden="1"/>
    </xf>
    <xf numFmtId="0" fontId="8" fillId="3" borderId="39" xfId="1" applyFont="1" applyFill="1" applyBorder="1" applyAlignment="1" applyProtection="1">
      <alignment horizontal="center" vertical="center"/>
      <protection locked="0" hidden="1"/>
    </xf>
    <xf numFmtId="0" fontId="8" fillId="3" borderId="40" xfId="1" applyFont="1" applyFill="1" applyBorder="1" applyAlignment="1" applyProtection="1">
      <alignment horizontal="center" vertical="center"/>
      <protection locked="0" hidden="1"/>
    </xf>
    <xf numFmtId="0" fontId="8" fillId="3" borderId="41" xfId="1" applyFont="1" applyFill="1" applyBorder="1" applyAlignment="1" applyProtection="1">
      <alignment horizontal="center" vertical="center"/>
      <protection locked="0" hidden="1"/>
    </xf>
    <xf numFmtId="0" fontId="2" fillId="3" borderId="42" xfId="1" applyFont="1" applyFill="1" applyBorder="1" applyAlignment="1" applyProtection="1">
      <alignment horizontal="center" vertical="center"/>
      <protection locked="0" hidden="1"/>
    </xf>
    <xf numFmtId="164" fontId="5" fillId="4" borderId="43" xfId="1" applyNumberFormat="1" applyFont="1" applyFill="1" applyBorder="1" applyAlignment="1" applyProtection="1">
      <alignment horizontal="left" vertical="center" indent="1"/>
      <protection hidden="1"/>
    </xf>
    <xf numFmtId="0" fontId="1" fillId="0" borderId="0" xfId="1" applyFont="1" applyBorder="1" applyAlignment="1" applyProtection="1">
      <alignment horizontal="center" vertical="center"/>
      <protection hidden="1"/>
    </xf>
    <xf numFmtId="0" fontId="2" fillId="0" borderId="27" xfId="1" applyFont="1" applyBorder="1" applyAlignment="1" applyProtection="1">
      <alignment horizontal="center" vertical="center"/>
      <protection hidden="1"/>
    </xf>
    <xf numFmtId="0" fontId="9" fillId="0" borderId="0" xfId="1" applyFont="1" applyBorder="1" applyAlignment="1" applyProtection="1">
      <alignment horizontal="left" vertical="top" indent="1"/>
      <protection hidden="1"/>
    </xf>
    <xf numFmtId="1" fontId="3" fillId="0" borderId="0" xfId="1" applyNumberFormat="1" applyFont="1" applyAlignment="1" applyProtection="1">
      <alignment horizontal="center"/>
      <protection hidden="1"/>
    </xf>
    <xf numFmtId="0" fontId="1" fillId="0" borderId="8" xfId="1" applyFont="1" applyBorder="1" applyAlignment="1" applyProtection="1">
      <alignment horizontal="center" vertical="center"/>
      <protection hidden="1"/>
    </xf>
    <xf numFmtId="0" fontId="1" fillId="0" borderId="9" xfId="1" applyFont="1" applyBorder="1" applyAlignment="1" applyProtection="1">
      <alignment horizontal="center" vertical="center"/>
      <protection hidden="1"/>
    </xf>
    <xf numFmtId="0" fontId="2" fillId="0" borderId="10" xfId="1" applyFont="1" applyBorder="1" applyAlignment="1" applyProtection="1">
      <alignment horizontal="center" vertical="center"/>
      <protection hidden="1"/>
    </xf>
    <xf numFmtId="0" fontId="9" fillId="0" borderId="44" xfId="1" applyFont="1" applyBorder="1" applyAlignment="1" applyProtection="1">
      <alignment horizontal="left" vertical="center" indent="1"/>
      <protection locked="0" hidden="1"/>
    </xf>
    <xf numFmtId="0" fontId="9" fillId="0" borderId="0" xfId="1" applyFont="1" applyBorder="1" applyAlignment="1" applyProtection="1">
      <alignment horizontal="center" vertical="center"/>
      <protection hidden="1"/>
    </xf>
    <xf numFmtId="0" fontId="1" fillId="0" borderId="45" xfId="1" applyFont="1" applyBorder="1" applyAlignment="1" applyProtection="1">
      <alignment horizontal="center" vertical="center"/>
      <protection hidden="1"/>
    </xf>
    <xf numFmtId="0" fontId="1" fillId="0" borderId="5" xfId="1" applyFont="1" applyBorder="1" applyAlignment="1" applyProtection="1">
      <alignment horizontal="center" vertical="center"/>
      <protection hidden="1"/>
    </xf>
    <xf numFmtId="0" fontId="2" fillId="0" borderId="46" xfId="1" applyFont="1" applyBorder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1" fillId="2" borderId="47" xfId="1" applyFont="1" applyFill="1" applyBorder="1" applyAlignment="1" applyProtection="1">
      <alignment horizontal="center" vertical="center"/>
      <protection locked="0" hidden="1"/>
    </xf>
    <xf numFmtId="0" fontId="1" fillId="0" borderId="48" xfId="1" applyFont="1" applyBorder="1" applyAlignment="1" applyProtection="1">
      <alignment horizontal="center" vertical="center"/>
      <protection hidden="1"/>
    </xf>
    <xf numFmtId="0" fontId="1" fillId="0" borderId="49" xfId="1" applyFont="1" applyBorder="1" applyAlignment="1" applyProtection="1">
      <alignment horizontal="center" vertical="center"/>
      <protection hidden="1"/>
    </xf>
    <xf numFmtId="0" fontId="7" fillId="2" borderId="50" xfId="1" applyFont="1" applyFill="1" applyBorder="1" applyAlignment="1" applyProtection="1">
      <alignment horizontal="center" vertical="center"/>
      <protection locked="0" hidden="1"/>
    </xf>
    <xf numFmtId="0" fontId="1" fillId="2" borderId="51" xfId="1" applyFont="1" applyFill="1" applyBorder="1" applyAlignment="1" applyProtection="1">
      <alignment horizontal="center" vertical="center"/>
      <protection locked="0" hidden="1"/>
    </xf>
    <xf numFmtId="0" fontId="1" fillId="0" borderId="52" xfId="1" applyFont="1" applyBorder="1" applyAlignment="1" applyProtection="1">
      <alignment horizontal="center" vertical="center"/>
      <protection hidden="1"/>
    </xf>
    <xf numFmtId="0" fontId="1" fillId="0" borderId="53" xfId="1" applyFont="1" applyBorder="1" applyAlignment="1" applyProtection="1">
      <alignment horizontal="center" vertical="center"/>
      <protection hidden="1"/>
    </xf>
    <xf numFmtId="0" fontId="7" fillId="2" borderId="54" xfId="1" applyFont="1" applyFill="1" applyBorder="1" applyAlignment="1" applyProtection="1">
      <alignment horizontal="center" vertical="center"/>
      <protection locked="0" hidden="1"/>
    </xf>
    <xf numFmtId="0" fontId="9" fillId="0" borderId="44" xfId="1" applyFont="1" applyBorder="1" applyAlignment="1" applyProtection="1">
      <alignment horizontal="left" vertical="center" indent="1"/>
      <protection hidden="1"/>
    </xf>
    <xf numFmtId="0" fontId="9" fillId="0" borderId="55" xfId="1" applyFont="1" applyBorder="1" applyAlignment="1" applyProtection="1">
      <alignment horizontal="left" vertical="center" indent="1"/>
      <protection locked="0" hidden="1"/>
    </xf>
    <xf numFmtId="0" fontId="1" fillId="0" borderId="26" xfId="1" applyFont="1" applyBorder="1" applyAlignment="1" applyProtection="1">
      <alignment horizontal="center" vertical="center"/>
      <protection hidden="1"/>
    </xf>
    <xf numFmtId="0" fontId="9" fillId="0" borderId="56" xfId="1" applyFont="1" applyBorder="1" applyAlignment="1" applyProtection="1">
      <alignment horizontal="left" vertical="center" indent="1"/>
      <protection locked="0" hidden="1"/>
    </xf>
    <xf numFmtId="0" fontId="1" fillId="2" borderId="57" xfId="1" applyFont="1" applyFill="1" applyBorder="1" applyAlignment="1" applyProtection="1">
      <alignment horizontal="center" vertical="center"/>
      <protection locked="0" hidden="1"/>
    </xf>
    <xf numFmtId="0" fontId="1" fillId="0" borderId="58" xfId="1" applyFont="1" applyBorder="1" applyAlignment="1" applyProtection="1">
      <alignment horizontal="center" vertical="center"/>
      <protection hidden="1"/>
    </xf>
    <xf numFmtId="0" fontId="1" fillId="0" borderId="59" xfId="1" applyFont="1" applyBorder="1" applyAlignment="1" applyProtection="1">
      <alignment horizontal="center" vertical="center"/>
      <protection hidden="1"/>
    </xf>
    <xf numFmtId="0" fontId="7" fillId="2" borderId="44" xfId="1" applyFont="1" applyFill="1" applyBorder="1" applyAlignment="1" applyProtection="1">
      <alignment horizontal="center" vertical="center"/>
      <protection locked="0" hidden="1"/>
    </xf>
    <xf numFmtId="0" fontId="2" fillId="0" borderId="6" xfId="1" applyFont="1" applyBorder="1" applyAlignment="1" applyProtection="1">
      <alignment horizontal="center" vertical="top"/>
      <protection hidden="1"/>
    </xf>
    <xf numFmtId="0" fontId="2" fillId="0" borderId="0" xfId="1" applyFont="1" applyBorder="1" applyAlignment="1" applyProtection="1">
      <alignment horizontal="center" vertical="top"/>
      <protection hidden="1"/>
    </xf>
    <xf numFmtId="0" fontId="2" fillId="0" borderId="60" xfId="1" applyFont="1" applyBorder="1" applyAlignment="1" applyProtection="1">
      <alignment horizontal="center" vertical="top"/>
      <protection hidden="1"/>
    </xf>
    <xf numFmtId="0" fontId="2" fillId="0" borderId="61" xfId="1" applyFont="1" applyBorder="1" applyAlignment="1" applyProtection="1">
      <alignment horizontal="center" vertical="top"/>
      <protection hidden="1"/>
    </xf>
    <xf numFmtId="0" fontId="2" fillId="0" borderId="62" xfId="1" applyFont="1" applyBorder="1" applyAlignment="1" applyProtection="1">
      <alignment horizontal="center" vertical="top"/>
      <protection hidden="1"/>
    </xf>
    <xf numFmtId="0" fontId="2" fillId="0" borderId="31" xfId="1" applyFont="1" applyBorder="1" applyAlignment="1" applyProtection="1">
      <alignment horizontal="center" vertical="center" wrapText="1"/>
      <protection hidden="1"/>
    </xf>
    <xf numFmtId="0" fontId="2" fillId="0" borderId="10" xfId="1" applyFont="1" applyBorder="1" applyAlignment="1" applyProtection="1">
      <alignment horizontal="left" indent="1"/>
      <protection hidden="1"/>
    </xf>
    <xf numFmtId="0" fontId="2" fillId="0" borderId="7" xfId="1" applyFont="1" applyBorder="1" applyAlignment="1" applyProtection="1">
      <alignment horizontal="center"/>
      <protection hidden="1"/>
    </xf>
    <xf numFmtId="0" fontId="2" fillId="0" borderId="0" xfId="1" applyFont="1" applyBorder="1" applyAlignment="1" applyProtection="1">
      <alignment horizontal="center"/>
      <protection hidden="1"/>
    </xf>
    <xf numFmtId="0" fontId="2" fillId="0" borderId="45" xfId="1" applyFont="1" applyBorder="1" applyAlignment="1" applyProtection="1">
      <alignment horizontal="center"/>
      <protection hidden="1"/>
    </xf>
    <xf numFmtId="0" fontId="2" fillId="0" borderId="46" xfId="1" applyFont="1" applyBorder="1" applyAlignment="1" applyProtection="1">
      <alignment horizontal="left" indent="1"/>
      <protection hidden="1"/>
    </xf>
    <xf numFmtId="0" fontId="10" fillId="3" borderId="63" xfId="1" applyFont="1" applyFill="1" applyBorder="1" applyAlignment="1" applyProtection="1">
      <alignment horizontal="left" vertical="center" indent="1"/>
      <protection hidden="1"/>
    </xf>
    <xf numFmtId="0" fontId="7" fillId="0" borderId="2" xfId="1" applyFont="1" applyFill="1" applyBorder="1" applyAlignment="1" applyProtection="1">
      <alignment horizontal="left" vertical="top" indent="1"/>
      <protection hidden="1"/>
    </xf>
    <xf numFmtId="0" fontId="3" fillId="0" borderId="0" xfId="1" applyFont="1" applyBorder="1" applyAlignment="1" applyProtection="1">
      <alignment horizontal="center" vertical="top" wrapText="1"/>
      <protection hidden="1"/>
    </xf>
    <xf numFmtId="166" fontId="9" fillId="0" borderId="15" xfId="1" applyNumberFormat="1" applyFont="1" applyBorder="1" applyAlignment="1" applyProtection="1">
      <alignment horizontal="center"/>
      <protection hidden="1"/>
    </xf>
    <xf numFmtId="0" fontId="2" fillId="0" borderId="0" xfId="1" applyFont="1" applyBorder="1" applyAlignment="1" applyProtection="1">
      <alignment horizontal="right"/>
      <protection hidden="1"/>
    </xf>
    <xf numFmtId="0" fontId="9" fillId="0" borderId="15" xfId="1" applyFont="1" applyBorder="1" applyAlignment="1" applyProtection="1">
      <alignment horizontal="left" indent="1"/>
      <protection hidden="1"/>
    </xf>
    <xf numFmtId="0" fontId="2" fillId="0" borderId="0" xfId="1" applyFont="1" applyAlignment="1" applyProtection="1">
      <alignment horizontal="center"/>
      <protection hidden="1"/>
    </xf>
    <xf numFmtId="0" fontId="11" fillId="0" borderId="0" xfId="1" applyFont="1" applyBorder="1" applyAlignment="1" applyProtection="1">
      <alignment horizontal="center"/>
      <protection hidden="1"/>
    </xf>
    <xf numFmtId="0" fontId="13" fillId="0" borderId="0" xfId="2" applyProtection="1">
      <protection hidden="1"/>
    </xf>
    <xf numFmtId="49" fontId="13" fillId="0" borderId="0" xfId="2" applyNumberFormat="1" applyProtection="1">
      <protection hidden="1"/>
    </xf>
    <xf numFmtId="0" fontId="13" fillId="0" borderId="0" xfId="2" applyProtection="1">
      <protection locked="0" hidden="1"/>
    </xf>
    <xf numFmtId="49" fontId="13" fillId="0" borderId="0" xfId="2" applyNumberFormat="1" applyProtection="1">
      <protection locked="0" hidden="1"/>
    </xf>
    <xf numFmtId="0" fontId="13" fillId="0" borderId="64" xfId="2" applyBorder="1" applyProtection="1">
      <protection locked="0" hidden="1"/>
    </xf>
    <xf numFmtId="0" fontId="13" fillId="0" borderId="65" xfId="2" applyBorder="1" applyProtection="1">
      <protection locked="0" hidden="1"/>
    </xf>
    <xf numFmtId="0" fontId="13" fillId="0" borderId="66" xfId="2" applyBorder="1" applyProtection="1">
      <protection locked="0" hidden="1"/>
    </xf>
    <xf numFmtId="0" fontId="13" fillId="0" borderId="67" xfId="2" applyBorder="1" applyAlignment="1" applyProtection="1">
      <alignment horizontal="left" indent="1"/>
      <protection locked="0" hidden="1"/>
    </xf>
    <xf numFmtId="0" fontId="2" fillId="0" borderId="68" xfId="2" applyFont="1" applyBorder="1" applyAlignment="1" applyProtection="1">
      <alignment horizontal="center"/>
      <protection hidden="1"/>
    </xf>
    <xf numFmtId="0" fontId="13" fillId="0" borderId="69" xfId="2" applyBorder="1" applyAlignment="1" applyProtection="1">
      <alignment horizontal="left" vertical="center" wrapText="1" indent="1"/>
      <protection hidden="1"/>
    </xf>
    <xf numFmtId="0" fontId="13" fillId="0" borderId="70" xfId="2" applyBorder="1" applyAlignment="1" applyProtection="1">
      <alignment horizontal="left" vertical="center" wrapText="1" indent="1"/>
      <protection hidden="1"/>
    </xf>
    <xf numFmtId="0" fontId="13" fillId="0" borderId="71" xfId="2" applyBorder="1" applyAlignment="1" applyProtection="1">
      <alignment horizontal="left" vertical="center" wrapText="1" indent="1"/>
      <protection hidden="1"/>
    </xf>
    <xf numFmtId="0" fontId="2" fillId="0" borderId="72" xfId="2" applyFont="1" applyBorder="1" applyAlignment="1" applyProtection="1">
      <alignment horizontal="left" indent="1"/>
      <protection locked="0" hidden="1"/>
    </xf>
    <xf numFmtId="0" fontId="2" fillId="0" borderId="68" xfId="2" applyFont="1" applyBorder="1" applyAlignment="1" applyProtection="1">
      <alignment horizontal="left" indent="1"/>
      <protection locked="0" hidden="1"/>
    </xf>
    <xf numFmtId="0" fontId="2" fillId="0" borderId="73" xfId="2" applyFont="1" applyBorder="1" applyAlignment="1" applyProtection="1">
      <alignment horizontal="left" indent="1"/>
      <protection locked="0" hidden="1"/>
    </xf>
    <xf numFmtId="0" fontId="2" fillId="0" borderId="69" xfId="2" applyFont="1" applyBorder="1" applyAlignment="1" applyProtection="1">
      <alignment horizontal="left" vertical="center" wrapText="1" indent="1"/>
      <protection hidden="1"/>
    </xf>
    <xf numFmtId="0" fontId="2" fillId="0" borderId="70" xfId="2" applyFont="1" applyBorder="1" applyAlignment="1" applyProtection="1">
      <alignment horizontal="left" vertical="center" wrapText="1" indent="1"/>
      <protection hidden="1"/>
    </xf>
    <xf numFmtId="0" fontId="2" fillId="0" borderId="71" xfId="2" applyFont="1" applyBorder="1" applyAlignment="1" applyProtection="1">
      <alignment horizontal="left" vertical="center" wrapText="1" indent="1"/>
      <protection hidden="1"/>
    </xf>
    <xf numFmtId="0" fontId="13" fillId="0" borderId="72" xfId="2" applyBorder="1" applyAlignment="1" applyProtection="1">
      <alignment horizontal="left" indent="1"/>
      <protection locked="0" hidden="1"/>
    </xf>
    <xf numFmtId="0" fontId="13" fillId="0" borderId="68" xfId="2" applyBorder="1" applyAlignment="1" applyProtection="1">
      <alignment horizontal="left" indent="1"/>
      <protection locked="0" hidden="1"/>
    </xf>
    <xf numFmtId="0" fontId="13" fillId="0" borderId="73" xfId="2" applyBorder="1" applyAlignment="1" applyProtection="1">
      <alignment horizontal="left" indent="1"/>
      <protection locked="0" hidden="1"/>
    </xf>
    <xf numFmtId="0" fontId="2" fillId="0" borderId="0" xfId="2" applyFont="1" applyBorder="1" applyAlignment="1" applyProtection="1">
      <alignment horizontal="left" indent="1"/>
      <protection locked="0" hidden="1"/>
    </xf>
    <xf numFmtId="0" fontId="14" fillId="0" borderId="0" xfId="2" applyFont="1" applyBorder="1" applyAlignment="1" applyProtection="1">
      <alignment horizontal="left" indent="1"/>
      <protection locked="0" hidden="1"/>
    </xf>
    <xf numFmtId="0" fontId="13" fillId="0" borderId="69" xfId="2" applyBorder="1" applyAlignment="1" applyProtection="1">
      <alignment horizontal="left" wrapText="1" indent="1"/>
      <protection locked="0" hidden="1"/>
    </xf>
    <xf numFmtId="0" fontId="13" fillId="0" borderId="70" xfId="2" applyBorder="1" applyAlignment="1" applyProtection="1">
      <alignment horizontal="left" wrapText="1" indent="1"/>
      <protection locked="0" hidden="1"/>
    </xf>
    <xf numFmtId="0" fontId="13" fillId="0" borderId="71" xfId="2" applyBorder="1" applyAlignment="1" applyProtection="1">
      <alignment horizontal="left" indent="1"/>
      <protection locked="0" hidden="1"/>
    </xf>
    <xf numFmtId="164" fontId="4" fillId="0" borderId="74" xfId="2" applyNumberFormat="1" applyFont="1" applyBorder="1" applyAlignment="1" applyProtection="1">
      <alignment horizontal="center" vertical="center"/>
      <protection hidden="1"/>
    </xf>
    <xf numFmtId="0" fontId="2" fillId="0" borderId="75" xfId="2" applyFont="1" applyBorder="1" applyAlignment="1" applyProtection="1">
      <alignment horizontal="left" vertical="center"/>
      <protection hidden="1"/>
    </xf>
    <xf numFmtId="0" fontId="2" fillId="0" borderId="76" xfId="2" applyFont="1" applyBorder="1" applyAlignment="1" applyProtection="1">
      <alignment horizontal="left" vertical="center"/>
      <protection hidden="1"/>
    </xf>
    <xf numFmtId="0" fontId="2" fillId="0" borderId="77" xfId="2" applyFont="1" applyBorder="1" applyAlignment="1" applyProtection="1">
      <alignment horizontal="left" vertical="center"/>
      <protection hidden="1"/>
    </xf>
    <xf numFmtId="164" fontId="4" fillId="0" borderId="78" xfId="2" applyNumberFormat="1" applyFont="1" applyBorder="1" applyAlignment="1" applyProtection="1">
      <alignment horizontal="center" vertical="center"/>
      <protection hidden="1"/>
    </xf>
    <xf numFmtId="167" fontId="2" fillId="0" borderId="78" xfId="2" applyNumberFormat="1" applyFont="1" applyBorder="1" applyAlignment="1" applyProtection="1">
      <alignment horizontal="center" vertical="center"/>
      <protection hidden="1"/>
    </xf>
    <xf numFmtId="0" fontId="2" fillId="0" borderId="0" xfId="2" applyFont="1" applyBorder="1" applyAlignment="1" applyProtection="1">
      <alignment horizontal="left" indent="1"/>
      <protection hidden="1"/>
    </xf>
    <xf numFmtId="167" fontId="2" fillId="0" borderId="79" xfId="2" applyNumberFormat="1" applyFont="1" applyBorder="1" applyAlignment="1" applyProtection="1">
      <alignment horizontal="center" vertical="center"/>
      <protection hidden="1"/>
    </xf>
    <xf numFmtId="0" fontId="2" fillId="0" borderId="80" xfId="2" applyFont="1" applyBorder="1" applyAlignment="1" applyProtection="1">
      <alignment horizontal="center"/>
      <protection locked="0" hidden="1"/>
    </xf>
    <xf numFmtId="0" fontId="2" fillId="0" borderId="81" xfId="2" applyFont="1" applyBorder="1" applyAlignment="1" applyProtection="1">
      <alignment horizontal="center"/>
      <protection locked="0" hidden="1"/>
    </xf>
    <xf numFmtId="0" fontId="2" fillId="0" borderId="81" xfId="2" applyFont="1" applyBorder="1" applyAlignment="1" applyProtection="1">
      <alignment horizontal="left" indent="1"/>
      <protection locked="0" hidden="1"/>
    </xf>
    <xf numFmtId="0" fontId="2" fillId="0" borderId="82" xfId="2" applyFont="1" applyBorder="1" applyAlignment="1" applyProtection="1">
      <alignment horizontal="left" indent="1"/>
      <protection locked="0" hidden="1"/>
    </xf>
    <xf numFmtId="0" fontId="2" fillId="0" borderId="83" xfId="2" applyFont="1" applyBorder="1" applyAlignment="1" applyProtection="1">
      <alignment horizontal="center"/>
      <protection locked="0" hidden="1"/>
    </xf>
    <xf numFmtId="0" fontId="13" fillId="0" borderId="81" xfId="2" applyBorder="1" applyProtection="1">
      <protection locked="0" hidden="1"/>
    </xf>
    <xf numFmtId="0" fontId="2" fillId="0" borderId="84" xfId="2" applyFont="1" applyBorder="1" applyAlignment="1" applyProtection="1">
      <alignment horizontal="center"/>
      <protection locked="0" hidden="1"/>
    </xf>
    <xf numFmtId="0" fontId="2" fillId="0" borderId="85" xfId="2" applyFont="1" applyBorder="1" applyAlignment="1" applyProtection="1">
      <alignment horizontal="center"/>
      <protection locked="0" hidden="1"/>
    </xf>
    <xf numFmtId="0" fontId="2" fillId="0" borderId="86" xfId="2" applyFont="1" applyBorder="1" applyAlignment="1" applyProtection="1">
      <alignment horizontal="left" indent="1"/>
      <protection locked="0" hidden="1"/>
    </xf>
    <xf numFmtId="0" fontId="2" fillId="0" borderId="87" xfId="2" applyFont="1" applyBorder="1" applyAlignment="1" applyProtection="1">
      <alignment horizontal="left" indent="1"/>
      <protection locked="0" hidden="1"/>
    </xf>
    <xf numFmtId="0" fontId="1" fillId="0" borderId="88" xfId="2" applyFont="1" applyBorder="1" applyAlignment="1" applyProtection="1">
      <alignment horizontal="left" indent="1"/>
      <protection locked="0" hidden="1"/>
    </xf>
    <xf numFmtId="0" fontId="2" fillId="0" borderId="89" xfId="2" applyFont="1" applyBorder="1" applyAlignment="1" applyProtection="1">
      <alignment horizontal="left" indent="1"/>
      <protection locked="0" hidden="1"/>
    </xf>
    <xf numFmtId="0" fontId="2" fillId="0" borderId="90" xfId="2" applyFont="1" applyBorder="1" applyAlignment="1" applyProtection="1">
      <alignment horizontal="left" indent="1"/>
      <protection locked="0" hidden="1"/>
    </xf>
    <xf numFmtId="0" fontId="2" fillId="0" borderId="91" xfId="2" applyFont="1" applyBorder="1" applyAlignment="1" applyProtection="1">
      <alignment horizontal="left" indent="1"/>
      <protection locked="0" hidden="1"/>
    </xf>
    <xf numFmtId="0" fontId="2" fillId="0" borderId="92" xfId="2" applyFont="1" applyBorder="1" applyAlignment="1" applyProtection="1">
      <alignment horizontal="left" indent="1"/>
      <protection locked="0" hidden="1"/>
    </xf>
    <xf numFmtId="0" fontId="14" fillId="0" borderId="93" xfId="2" applyFont="1" applyBorder="1" applyAlignment="1" applyProtection="1">
      <alignment horizontal="left" indent="1"/>
      <protection locked="0" hidden="1"/>
    </xf>
    <xf numFmtId="0" fontId="2" fillId="0" borderId="93" xfId="2" applyFont="1" applyBorder="1" applyAlignment="1" applyProtection="1">
      <alignment horizontal="left" indent="1"/>
      <protection locked="0" hidden="1"/>
    </xf>
    <xf numFmtId="0" fontId="1" fillId="0" borderId="72" xfId="2" applyFont="1" applyBorder="1" applyAlignment="1" applyProtection="1">
      <alignment horizontal="left" indent="1"/>
      <protection locked="0" hidden="1"/>
    </xf>
    <xf numFmtId="0" fontId="1" fillId="0" borderId="68" xfId="2" applyFont="1" applyBorder="1" applyAlignment="1" applyProtection="1">
      <alignment horizontal="left" indent="1"/>
      <protection locked="0" hidden="1"/>
    </xf>
    <xf numFmtId="0" fontId="1" fillId="0" borderId="73" xfId="2" applyFont="1" applyBorder="1" applyAlignment="1" applyProtection="1">
      <alignment horizontal="left" indent="1"/>
      <protection locked="0" hidden="1"/>
    </xf>
    <xf numFmtId="0" fontId="2" fillId="0" borderId="72" xfId="2" applyFont="1" applyBorder="1" applyAlignment="1" applyProtection="1">
      <alignment horizontal="left" indent="1"/>
      <protection hidden="1"/>
    </xf>
    <xf numFmtId="0" fontId="2" fillId="0" borderId="68" xfId="2" applyFont="1" applyBorder="1" applyAlignment="1" applyProtection="1">
      <alignment horizontal="left" indent="1"/>
      <protection hidden="1"/>
    </xf>
    <xf numFmtId="0" fontId="2" fillId="0" borderId="73" xfId="2" applyFont="1" applyBorder="1" applyAlignment="1" applyProtection="1">
      <alignment horizontal="left" indent="1"/>
      <protection hidden="1"/>
    </xf>
    <xf numFmtId="0" fontId="5" fillId="0" borderId="94" xfId="2" applyFont="1" applyBorder="1" applyAlignment="1" applyProtection="1">
      <protection hidden="1"/>
    </xf>
    <xf numFmtId="14" fontId="5" fillId="0" borderId="94" xfId="2" applyNumberFormat="1" applyFont="1" applyBorder="1" applyAlignment="1" applyProtection="1">
      <protection hidden="1"/>
    </xf>
    <xf numFmtId="0" fontId="2" fillId="0" borderId="0" xfId="2" applyFont="1" applyAlignment="1" applyProtection="1">
      <alignment horizontal="right"/>
      <protection hidden="1"/>
    </xf>
    <xf numFmtId="0" fontId="5" fillId="0" borderId="95" xfId="2" applyFont="1" applyFill="1" applyBorder="1" applyAlignment="1" applyProtection="1">
      <alignment horizontal="center"/>
      <protection hidden="1"/>
    </xf>
    <xf numFmtId="49" fontId="5" fillId="0" borderId="95" xfId="2" applyNumberFormat="1" applyFont="1" applyFill="1" applyBorder="1" applyAlignment="1" applyProtection="1">
      <alignment horizontal="center"/>
      <protection hidden="1"/>
    </xf>
    <xf numFmtId="0" fontId="5" fillId="0" borderId="94" xfId="2" applyFont="1" applyFill="1" applyBorder="1" applyAlignment="1" applyProtection="1">
      <alignment horizontal="center"/>
      <protection hidden="1"/>
    </xf>
    <xf numFmtId="49" fontId="5" fillId="0" borderId="94" xfId="2" applyNumberFormat="1" applyFont="1" applyFill="1" applyBorder="1" applyAlignment="1" applyProtection="1">
      <alignment horizontal="center"/>
      <protection hidden="1"/>
    </xf>
    <xf numFmtId="0" fontId="6" fillId="0" borderId="0" xfId="2" applyFont="1" applyProtection="1">
      <protection hidden="1"/>
    </xf>
    <xf numFmtId="0" fontId="15" fillId="0" borderId="0" xfId="2" applyFont="1" applyBorder="1" applyAlignment="1" applyProtection="1">
      <alignment horizontal="left" indent="1"/>
      <protection hidden="1"/>
    </xf>
    <xf numFmtId="0" fontId="2" fillId="0" borderId="0" xfId="2" applyFont="1" applyAlignment="1" applyProtection="1">
      <alignment horizontal="right" indent="1"/>
      <protection hidden="1"/>
    </xf>
    <xf numFmtId="0" fontId="5" fillId="0" borderId="0" xfId="2" applyFont="1" applyBorder="1" applyAlignment="1" applyProtection="1">
      <alignment horizontal="left" indent="1"/>
      <protection hidden="1"/>
    </xf>
    <xf numFmtId="0" fontId="15" fillId="0" borderId="94" xfId="2" applyFont="1" applyBorder="1" applyAlignment="1" applyProtection="1">
      <alignment horizontal="left" indent="1"/>
      <protection hidden="1"/>
    </xf>
    <xf numFmtId="0" fontId="5" fillId="0" borderId="94" xfId="2" applyFont="1" applyFill="1" applyBorder="1" applyAlignment="1" applyProtection="1">
      <alignment horizontal="left" indent="1"/>
      <protection hidden="1"/>
    </xf>
    <xf numFmtId="0" fontId="15" fillId="0" borderId="94" xfId="2" applyFont="1" applyFill="1" applyBorder="1" applyAlignment="1" applyProtection="1">
      <alignment horizontal="left" indent="1"/>
      <protection hidden="1"/>
    </xf>
    <xf numFmtId="0" fontId="13" fillId="0" borderId="0" xfId="2" applyBorder="1" applyProtection="1">
      <protection hidden="1"/>
    </xf>
    <xf numFmtId="0" fontId="2" fillId="0" borderId="0" xfId="2" applyFont="1" applyBorder="1" applyAlignment="1" applyProtection="1">
      <alignment horizontal="right"/>
      <protection hidden="1"/>
    </xf>
    <xf numFmtId="0" fontId="13" fillId="0" borderId="95" xfId="2" applyBorder="1" applyProtection="1">
      <protection hidden="1"/>
    </xf>
    <xf numFmtId="0" fontId="2" fillId="0" borderId="0" xfId="2" applyFont="1" applyAlignment="1" applyProtection="1">
      <alignment horizontal="left" indent="1"/>
      <protection hidden="1"/>
    </xf>
    <xf numFmtId="0" fontId="6" fillId="5" borderId="96" xfId="2" applyFont="1" applyFill="1" applyBorder="1" applyAlignment="1" applyProtection="1">
      <alignment horizontal="center" vertical="center"/>
      <protection locked="0" hidden="1"/>
    </xf>
    <xf numFmtId="0" fontId="7" fillId="0" borderId="97" xfId="2" applyFont="1" applyBorder="1" applyAlignment="1" applyProtection="1">
      <alignment horizontal="center" vertical="center"/>
      <protection hidden="1"/>
    </xf>
    <xf numFmtId="0" fontId="7" fillId="0" borderId="98" xfId="2" applyFont="1" applyBorder="1" applyAlignment="1" applyProtection="1">
      <alignment horizontal="center" vertical="center"/>
      <protection hidden="1"/>
    </xf>
    <xf numFmtId="0" fontId="13" fillId="0" borderId="94" xfId="2" applyFill="1" applyBorder="1" applyProtection="1">
      <protection hidden="1"/>
    </xf>
    <xf numFmtId="0" fontId="6" fillId="6" borderId="99" xfId="2" applyFont="1" applyFill="1" applyBorder="1" applyAlignment="1" applyProtection="1">
      <alignment horizontal="center" vertical="center"/>
      <protection locked="0" hidden="1"/>
    </xf>
    <xf numFmtId="0" fontId="13" fillId="0" borderId="100" xfId="2" applyFill="1" applyBorder="1" applyAlignment="1" applyProtection="1">
      <alignment vertical="center"/>
      <protection hidden="1"/>
    </xf>
    <xf numFmtId="0" fontId="8" fillId="5" borderId="96" xfId="2" applyFont="1" applyFill="1" applyBorder="1" applyAlignment="1" applyProtection="1">
      <alignment horizontal="center" vertical="center"/>
      <protection locked="0" hidden="1"/>
    </xf>
    <xf numFmtId="0" fontId="8" fillId="5" borderId="101" xfId="2" applyFont="1" applyFill="1" applyBorder="1" applyAlignment="1" applyProtection="1">
      <alignment horizontal="center" vertical="center"/>
      <protection locked="0" hidden="1"/>
    </xf>
    <xf numFmtId="0" fontId="8" fillId="5" borderId="102" xfId="2" applyFont="1" applyFill="1" applyBorder="1" applyAlignment="1" applyProtection="1">
      <alignment horizontal="center" vertical="center"/>
      <protection locked="0" hidden="1"/>
    </xf>
    <xf numFmtId="0" fontId="8" fillId="5" borderId="103" xfId="2" applyFont="1" applyFill="1" applyBorder="1" applyAlignment="1" applyProtection="1">
      <alignment horizontal="center" vertical="center"/>
      <protection locked="0" hidden="1"/>
    </xf>
    <xf numFmtId="0" fontId="7" fillId="0" borderId="66" xfId="2" applyFont="1" applyBorder="1" applyAlignment="1" applyProtection="1">
      <alignment horizontal="right" vertical="center"/>
      <protection hidden="1"/>
    </xf>
    <xf numFmtId="0" fontId="13" fillId="0" borderId="66" xfId="2" applyBorder="1" applyAlignment="1" applyProtection="1">
      <alignment vertical="center"/>
      <protection hidden="1"/>
    </xf>
    <xf numFmtId="0" fontId="13" fillId="0" borderId="65" xfId="2" applyBorder="1" applyAlignment="1" applyProtection="1">
      <alignment vertical="center"/>
      <protection hidden="1"/>
    </xf>
    <xf numFmtId="0" fontId="6" fillId="5" borderId="104" xfId="2" applyFont="1" applyFill="1" applyBorder="1" applyAlignment="1" applyProtection="1">
      <alignment horizontal="center" vertical="center"/>
      <protection locked="0" hidden="1"/>
    </xf>
    <xf numFmtId="0" fontId="8" fillId="0" borderId="105" xfId="2" applyFont="1" applyBorder="1" applyAlignment="1" applyProtection="1">
      <alignment horizontal="center" vertical="center"/>
      <protection hidden="1"/>
    </xf>
    <xf numFmtId="0" fontId="8" fillId="6" borderId="106" xfId="2" applyFont="1" applyFill="1" applyBorder="1" applyAlignment="1" applyProtection="1">
      <alignment horizontal="center" vertical="center"/>
      <protection locked="0" hidden="1"/>
    </xf>
    <xf numFmtId="0" fontId="8" fillId="6" borderId="107" xfId="2" applyFont="1" applyFill="1" applyBorder="1" applyAlignment="1" applyProtection="1">
      <alignment horizontal="center" vertical="center"/>
      <protection locked="0" hidden="1"/>
    </xf>
    <xf numFmtId="0" fontId="8" fillId="6" borderId="108" xfId="2" applyFont="1" applyFill="1" applyBorder="1" applyAlignment="1" applyProtection="1">
      <alignment horizontal="center" vertical="center"/>
      <protection locked="0" hidden="1"/>
    </xf>
    <xf numFmtId="0" fontId="8" fillId="6" borderId="109" xfId="2" applyFont="1" applyFill="1" applyBorder="1" applyAlignment="1" applyProtection="1">
      <alignment horizontal="center" vertical="center"/>
      <protection locked="0" hidden="1"/>
    </xf>
    <xf numFmtId="0" fontId="2" fillId="6" borderId="104" xfId="2" applyFont="1" applyFill="1" applyBorder="1" applyAlignment="1" applyProtection="1">
      <alignment horizontal="center" vertical="center"/>
      <protection locked="0" hidden="1"/>
    </xf>
    <xf numFmtId="164" fontId="13" fillId="7" borderId="110" xfId="2" applyNumberFormat="1" applyFill="1" applyBorder="1" applyAlignment="1" applyProtection="1">
      <alignment horizontal="left" vertical="center" indent="1"/>
      <protection hidden="1"/>
    </xf>
    <xf numFmtId="164" fontId="5" fillId="7" borderId="111" xfId="2" applyNumberFormat="1" applyFont="1" applyFill="1" applyBorder="1" applyAlignment="1" applyProtection="1">
      <alignment horizontal="left" vertical="center" indent="1"/>
      <protection hidden="1"/>
    </xf>
    <xf numFmtId="0" fontId="6" fillId="5" borderId="112" xfId="2" applyFont="1" applyFill="1" applyBorder="1" applyAlignment="1" applyProtection="1">
      <alignment horizontal="center" vertical="center"/>
      <protection locked="0" hidden="1"/>
    </xf>
    <xf numFmtId="0" fontId="1" fillId="0" borderId="0" xfId="2" applyFont="1" applyBorder="1" applyAlignment="1" applyProtection="1">
      <alignment horizontal="center" vertical="center"/>
      <protection hidden="1"/>
    </xf>
    <xf numFmtId="0" fontId="2" fillId="0" borderId="93" xfId="2" applyFont="1" applyBorder="1" applyAlignment="1" applyProtection="1">
      <alignment horizontal="center" vertical="center"/>
      <protection hidden="1"/>
    </xf>
    <xf numFmtId="0" fontId="9" fillId="0" borderId="0" xfId="2" applyFont="1" applyBorder="1" applyAlignment="1" applyProtection="1">
      <alignment horizontal="left" vertical="top" indent="1"/>
      <protection hidden="1"/>
    </xf>
    <xf numFmtId="1" fontId="14" fillId="0" borderId="0" xfId="2" applyNumberFormat="1" applyFont="1" applyAlignment="1" applyProtection="1">
      <alignment horizontal="center"/>
      <protection hidden="1"/>
    </xf>
    <xf numFmtId="0" fontId="6" fillId="5" borderId="113" xfId="2" applyFont="1" applyFill="1" applyBorder="1" applyAlignment="1" applyProtection="1">
      <alignment horizontal="center" vertical="center"/>
      <protection locked="0" hidden="1"/>
    </xf>
    <xf numFmtId="0" fontId="1" fillId="0" borderId="69" xfId="2" applyFont="1" applyBorder="1" applyAlignment="1" applyProtection="1">
      <alignment horizontal="center" vertical="center"/>
      <protection hidden="1"/>
    </xf>
    <xf numFmtId="0" fontId="1" fillId="0" borderId="70" xfId="2" applyFont="1" applyBorder="1" applyAlignment="1" applyProtection="1">
      <alignment horizontal="center" vertical="center"/>
      <protection hidden="1"/>
    </xf>
    <xf numFmtId="0" fontId="2" fillId="0" borderId="71" xfId="2" applyFont="1" applyBorder="1" applyAlignment="1" applyProtection="1">
      <alignment horizontal="center" vertical="center"/>
      <protection hidden="1"/>
    </xf>
    <xf numFmtId="0" fontId="9" fillId="0" borderId="80" xfId="2" applyFont="1" applyBorder="1" applyAlignment="1" applyProtection="1">
      <alignment horizontal="left" vertical="center" indent="1"/>
      <protection locked="0" hidden="1"/>
    </xf>
    <xf numFmtId="0" fontId="9" fillId="0" borderId="114" xfId="2" applyFont="1" applyBorder="1" applyAlignment="1" applyProtection="1">
      <alignment horizontal="left" vertical="center" indent="1"/>
      <protection locked="0" hidden="1"/>
    </xf>
    <xf numFmtId="0" fontId="9" fillId="0" borderId="0" xfId="2" applyFont="1" applyBorder="1" applyAlignment="1" applyProtection="1">
      <alignment horizontal="center" vertical="center"/>
      <protection hidden="1"/>
    </xf>
    <xf numFmtId="0" fontId="1" fillId="0" borderId="72" xfId="2" applyFont="1" applyBorder="1" applyAlignment="1" applyProtection="1">
      <alignment horizontal="center" vertical="center"/>
      <protection hidden="1"/>
    </xf>
    <xf numFmtId="0" fontId="1" fillId="0" borderId="68" xfId="2" applyFont="1" applyBorder="1" applyAlignment="1" applyProtection="1">
      <alignment horizontal="center" vertical="center"/>
      <protection hidden="1"/>
    </xf>
    <xf numFmtId="0" fontId="2" fillId="0" borderId="73" xfId="2" applyFont="1" applyBorder="1" applyAlignment="1" applyProtection="1">
      <alignment horizontal="center" vertical="center"/>
      <protection hidden="1"/>
    </xf>
    <xf numFmtId="0" fontId="9" fillId="0" borderId="72" xfId="2" applyFont="1" applyBorder="1" applyAlignment="1" applyProtection="1">
      <alignment horizontal="left" vertical="center" indent="1"/>
      <protection locked="0" hidden="1"/>
    </xf>
    <xf numFmtId="0" fontId="9" fillId="0" borderId="73" xfId="2" applyFont="1" applyBorder="1" applyAlignment="1" applyProtection="1">
      <alignment horizontal="left" vertical="center" indent="1"/>
      <protection locked="0" hidden="1"/>
    </xf>
    <xf numFmtId="0" fontId="9" fillId="0" borderId="0" xfId="2" applyFont="1" applyAlignment="1" applyProtection="1">
      <alignment horizontal="center" vertical="center"/>
      <protection hidden="1"/>
    </xf>
    <xf numFmtId="0" fontId="1" fillId="5" borderId="115" xfId="2" applyFont="1" applyFill="1" applyBorder="1" applyAlignment="1" applyProtection="1">
      <alignment horizontal="center" vertical="center"/>
      <protection locked="0" hidden="1"/>
    </xf>
    <xf numFmtId="0" fontId="1" fillId="0" borderId="116" xfId="2" applyFont="1" applyBorder="1" applyAlignment="1" applyProtection="1">
      <alignment horizontal="center" vertical="center"/>
      <protection hidden="1"/>
    </xf>
    <xf numFmtId="0" fontId="1" fillId="0" borderId="117" xfId="2" applyFont="1" applyBorder="1" applyAlignment="1" applyProtection="1">
      <alignment horizontal="center" vertical="center"/>
      <protection hidden="1"/>
    </xf>
    <xf numFmtId="0" fontId="16" fillId="5" borderId="118" xfId="2" applyFont="1" applyFill="1" applyBorder="1" applyAlignment="1" applyProtection="1">
      <alignment horizontal="center" vertical="center"/>
      <protection locked="0" hidden="1"/>
    </xf>
    <xf numFmtId="0" fontId="1" fillId="5" borderId="119" xfId="2" applyFont="1" applyFill="1" applyBorder="1" applyAlignment="1" applyProtection="1">
      <alignment horizontal="center" vertical="center"/>
      <protection locked="0" hidden="1"/>
    </xf>
    <xf numFmtId="0" fontId="1" fillId="0" borderId="120" xfId="2" applyFont="1" applyBorder="1" applyAlignment="1" applyProtection="1">
      <alignment horizontal="center" vertical="center"/>
      <protection hidden="1"/>
    </xf>
    <xf numFmtId="0" fontId="1" fillId="0" borderId="121" xfId="2" applyFont="1" applyBorder="1" applyAlignment="1" applyProtection="1">
      <alignment horizontal="center" vertical="center"/>
      <protection hidden="1"/>
    </xf>
    <xf numFmtId="0" fontId="16" fillId="5" borderId="122" xfId="2" applyFont="1" applyFill="1" applyBorder="1" applyAlignment="1" applyProtection="1">
      <alignment horizontal="center" vertical="center"/>
      <protection locked="0" hidden="1"/>
    </xf>
    <xf numFmtId="0" fontId="9" fillId="0" borderId="80" xfId="2" applyFont="1" applyBorder="1" applyAlignment="1" applyProtection="1">
      <alignment horizontal="left" vertical="center" indent="1"/>
      <protection hidden="1"/>
    </xf>
    <xf numFmtId="0" fontId="9" fillId="0" borderId="114" xfId="2" applyFont="1" applyBorder="1" applyAlignment="1" applyProtection="1">
      <alignment horizontal="left" vertical="center" indent="1"/>
      <protection hidden="1"/>
    </xf>
    <xf numFmtId="0" fontId="9" fillId="0" borderId="72" xfId="2" applyFont="1" applyBorder="1" applyAlignment="1" applyProtection="1">
      <alignment horizontal="left" vertical="center" indent="1"/>
      <protection hidden="1"/>
    </xf>
    <xf numFmtId="0" fontId="9" fillId="0" borderId="73" xfId="2" applyFont="1" applyBorder="1" applyAlignment="1" applyProtection="1">
      <alignment horizontal="left" vertical="center" indent="1"/>
      <protection hidden="1"/>
    </xf>
    <xf numFmtId="0" fontId="9" fillId="0" borderId="123" xfId="2" applyFont="1" applyBorder="1" applyAlignment="1" applyProtection="1">
      <alignment horizontal="left" vertical="center" indent="1"/>
      <protection locked="0" hidden="1"/>
    </xf>
    <xf numFmtId="0" fontId="9" fillId="0" borderId="124" xfId="2" applyFont="1" applyBorder="1" applyAlignment="1" applyProtection="1">
      <alignment horizontal="left" vertical="center" indent="1"/>
      <protection locked="0" hidden="1"/>
    </xf>
    <xf numFmtId="0" fontId="1" fillId="0" borderId="92" xfId="2" applyFont="1" applyBorder="1" applyAlignment="1" applyProtection="1">
      <alignment horizontal="center" vertical="center"/>
      <protection hidden="1"/>
    </xf>
    <xf numFmtId="0" fontId="9" fillId="0" borderId="81" xfId="2" applyFont="1" applyBorder="1" applyAlignment="1" applyProtection="1">
      <alignment horizontal="left" vertical="center" indent="1"/>
      <protection locked="0" hidden="1"/>
    </xf>
    <xf numFmtId="0" fontId="1" fillId="5" borderId="125" xfId="2" applyFont="1" applyFill="1" applyBorder="1" applyAlignment="1" applyProtection="1">
      <alignment horizontal="center" vertical="center"/>
      <protection locked="0" hidden="1"/>
    </xf>
    <xf numFmtId="0" fontId="1" fillId="0" borderId="126" xfId="2" applyFont="1" applyBorder="1" applyAlignment="1" applyProtection="1">
      <alignment horizontal="center" vertical="center"/>
      <protection hidden="1"/>
    </xf>
    <xf numFmtId="0" fontId="1" fillId="0" borderId="127" xfId="2" applyFont="1" applyBorder="1" applyAlignment="1" applyProtection="1">
      <alignment horizontal="center" vertical="center"/>
      <protection hidden="1"/>
    </xf>
    <xf numFmtId="0" fontId="16" fillId="5" borderId="128" xfId="2" applyFont="1" applyFill="1" applyBorder="1" applyAlignment="1" applyProtection="1">
      <alignment horizontal="center" vertical="center"/>
      <protection locked="0" hidden="1"/>
    </xf>
    <xf numFmtId="0" fontId="9" fillId="0" borderId="68" xfId="2" applyFont="1" applyBorder="1" applyAlignment="1" applyProtection="1">
      <alignment horizontal="left" vertical="center" indent="1"/>
      <protection locked="0" hidden="1"/>
    </xf>
    <xf numFmtId="0" fontId="2" fillId="0" borderId="129" xfId="2" applyFont="1" applyBorder="1" applyAlignment="1" applyProtection="1">
      <alignment horizontal="center" vertical="top"/>
      <protection hidden="1"/>
    </xf>
    <xf numFmtId="0" fontId="2" fillId="0" borderId="0" xfId="2" applyFont="1" applyBorder="1" applyAlignment="1" applyProtection="1">
      <alignment horizontal="center" vertical="top"/>
      <protection hidden="1"/>
    </xf>
    <xf numFmtId="0" fontId="2" fillId="0" borderId="130" xfId="2" applyFont="1" applyBorder="1" applyAlignment="1" applyProtection="1">
      <alignment horizontal="center" vertical="top"/>
      <protection hidden="1"/>
    </xf>
    <xf numFmtId="0" fontId="2" fillId="0" borderId="131" xfId="2" applyFont="1" applyBorder="1" applyAlignment="1" applyProtection="1">
      <alignment horizontal="center" vertical="top"/>
      <protection hidden="1"/>
    </xf>
    <xf numFmtId="0" fontId="2" fillId="0" borderId="132" xfId="2" applyFont="1" applyBorder="1" applyAlignment="1" applyProtection="1">
      <alignment horizontal="center" vertical="top"/>
      <protection hidden="1"/>
    </xf>
    <xf numFmtId="0" fontId="2" fillId="0" borderId="129" xfId="2" applyFont="1" applyBorder="1" applyAlignment="1" applyProtection="1">
      <alignment horizontal="center" vertical="center" wrapText="1"/>
      <protection hidden="1"/>
    </xf>
    <xf numFmtId="0" fontId="13" fillId="0" borderId="70" xfId="2" applyBorder="1" applyAlignment="1" applyProtection="1">
      <alignment horizontal="left" indent="1"/>
      <protection hidden="1"/>
    </xf>
    <xf numFmtId="0" fontId="2" fillId="0" borderId="71" xfId="2" applyFont="1" applyBorder="1" applyAlignment="1" applyProtection="1">
      <alignment horizontal="left" indent="1"/>
      <protection hidden="1"/>
    </xf>
    <xf numFmtId="0" fontId="2" fillId="0" borderId="113" xfId="2" applyFont="1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center"/>
      <protection hidden="1"/>
    </xf>
    <xf numFmtId="0" fontId="2" fillId="0" borderId="133" xfId="2" applyFont="1" applyBorder="1" applyAlignment="1" applyProtection="1">
      <alignment horizontal="center"/>
      <protection hidden="1"/>
    </xf>
    <xf numFmtId="0" fontId="2" fillId="0" borderId="134" xfId="2" applyFont="1" applyBorder="1" applyAlignment="1" applyProtection="1">
      <alignment horizontal="center"/>
      <protection hidden="1"/>
    </xf>
    <xf numFmtId="0" fontId="2" fillId="0" borderId="135" xfId="2" applyFont="1" applyBorder="1" applyAlignment="1" applyProtection="1">
      <alignment horizontal="center"/>
      <protection hidden="1"/>
    </xf>
    <xf numFmtId="0" fontId="2" fillId="0" borderId="113" xfId="2" applyFont="1" applyBorder="1" applyAlignment="1" applyProtection="1">
      <alignment horizontal="center" vertical="center" wrapText="1"/>
      <protection hidden="1"/>
    </xf>
    <xf numFmtId="0" fontId="13" fillId="0" borderId="68" xfId="2" applyBorder="1" applyAlignment="1" applyProtection="1">
      <alignment horizontal="left" indent="1"/>
      <protection hidden="1"/>
    </xf>
    <xf numFmtId="0" fontId="17" fillId="6" borderId="136" xfId="2" applyFont="1" applyFill="1" applyBorder="1" applyAlignment="1" applyProtection="1">
      <alignment horizontal="left" vertical="center" indent="1"/>
      <protection hidden="1"/>
    </xf>
    <xf numFmtId="0" fontId="17" fillId="6" borderId="137" xfId="2" applyFont="1" applyFill="1" applyBorder="1" applyAlignment="1" applyProtection="1">
      <alignment horizontal="left" vertical="center" indent="1"/>
      <protection hidden="1"/>
    </xf>
    <xf numFmtId="0" fontId="10" fillId="6" borderId="138" xfId="2" applyFont="1" applyFill="1" applyBorder="1" applyAlignment="1" applyProtection="1">
      <alignment horizontal="left" vertical="center" indent="1"/>
      <protection hidden="1"/>
    </xf>
    <xf numFmtId="0" fontId="7" fillId="0" borderId="65" xfId="2" applyFont="1" applyFill="1" applyBorder="1" applyAlignment="1" applyProtection="1">
      <alignment horizontal="left" vertical="top" indent="1"/>
      <protection hidden="1"/>
    </xf>
    <xf numFmtId="0" fontId="3" fillId="0" borderId="0" xfId="2" applyFont="1" applyBorder="1" applyAlignment="1" applyProtection="1">
      <alignment horizontal="center" vertical="top" wrapText="1"/>
      <protection hidden="1"/>
    </xf>
    <xf numFmtId="14" fontId="9" fillId="0" borderId="81" xfId="2" applyNumberFormat="1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right"/>
      <protection hidden="1"/>
    </xf>
    <xf numFmtId="0" fontId="9" fillId="0" borderId="81" xfId="2" applyFont="1" applyBorder="1" applyAlignment="1" applyProtection="1">
      <alignment horizontal="left" indent="1"/>
      <protection hidden="1"/>
    </xf>
    <xf numFmtId="0" fontId="2" fillId="0" borderId="0" xfId="2" applyFont="1" applyAlignment="1" applyProtection="1">
      <alignment horizontal="center"/>
      <protection hidden="1"/>
    </xf>
    <xf numFmtId="0" fontId="11" fillId="0" borderId="0" xfId="2" applyFont="1" applyAlignment="1" applyProtection="1">
      <alignment horizontal="center"/>
      <protection hidden="1"/>
    </xf>
    <xf numFmtId="0" fontId="3" fillId="0" borderId="0" xfId="2" applyFont="1" applyAlignment="1" applyProtection="1">
      <alignment horizontal="center" vertical="top" wrapText="1"/>
      <protection hidden="1"/>
    </xf>
    <xf numFmtId="0" fontId="2" fillId="0" borderId="5" xfId="1" applyFont="1" applyBorder="1" applyAlignment="1" applyProtection="1">
      <alignment horizontal="right"/>
      <protection hidden="1"/>
    </xf>
    <xf numFmtId="0" fontId="2" fillId="0" borderId="5" xfId="1" applyFont="1" applyBorder="1" applyAlignment="1" applyProtection="1">
      <protection hidden="1"/>
    </xf>
    <xf numFmtId="0" fontId="2" fillId="0" borderId="6" xfId="1" applyFont="1" applyBorder="1" applyAlignment="1" applyProtection="1">
      <alignment horizontal="left" vertical="top" wrapText="1" indent="1"/>
      <protection locked="0" hidden="1"/>
    </xf>
    <xf numFmtId="0" fontId="1" fillId="0" borderId="7" xfId="1" applyFont="1" applyBorder="1" applyAlignment="1" applyProtection="1">
      <alignment horizontal="left" indent="1"/>
      <protection hidden="1"/>
    </xf>
    <xf numFmtId="0" fontId="1" fillId="0" borderId="8" xfId="1" applyBorder="1" applyAlignment="1" applyProtection="1">
      <alignment horizontal="left" wrapText="1" indent="1"/>
      <protection hidden="1"/>
    </xf>
    <xf numFmtId="0" fontId="1" fillId="0" borderId="9" xfId="1" applyBorder="1" applyAlignment="1" applyProtection="1">
      <alignment horizontal="left" wrapText="1" indent="1"/>
      <protection hidden="1"/>
    </xf>
    <xf numFmtId="0" fontId="1" fillId="0" borderId="10" xfId="1" applyBorder="1" applyAlignment="1" applyProtection="1">
      <alignment horizontal="left" indent="1"/>
      <protection hidden="1"/>
    </xf>
    <xf numFmtId="164" fontId="4" fillId="0" borderId="11" xfId="1" applyNumberFormat="1" applyFont="1" applyBorder="1" applyAlignment="1" applyProtection="1">
      <alignment horizontal="center" vertical="center"/>
      <protection locked="0" hidden="1"/>
    </xf>
    <xf numFmtId="0" fontId="2" fillId="0" borderId="12" xfId="1" applyFont="1" applyBorder="1" applyAlignment="1" applyProtection="1">
      <alignment horizontal="left" vertical="center"/>
      <protection locked="0" hidden="1"/>
    </xf>
    <xf numFmtId="164" fontId="4" fillId="0" borderId="12" xfId="1" applyNumberFormat="1" applyFont="1" applyBorder="1" applyAlignment="1" applyProtection="1">
      <alignment horizontal="center" vertical="center"/>
      <protection locked="0" hidden="1"/>
    </xf>
    <xf numFmtId="165" fontId="2" fillId="0" borderId="12" xfId="1" applyNumberFormat="1" applyFont="1" applyBorder="1" applyAlignment="1" applyProtection="1">
      <alignment horizontal="center" vertical="center"/>
      <protection locked="0" hidden="1"/>
    </xf>
    <xf numFmtId="165" fontId="2" fillId="0" borderId="13" xfId="1" applyNumberFormat="1" applyFont="1" applyBorder="1" applyAlignment="1" applyProtection="1">
      <alignment horizontal="center" vertical="center"/>
      <protection locked="0" hidden="1"/>
    </xf>
    <xf numFmtId="0" fontId="2" fillId="0" borderId="14" xfId="1" applyFont="1" applyBorder="1" applyAlignment="1" applyProtection="1">
      <alignment horizontal="center"/>
      <protection hidden="1"/>
    </xf>
    <xf numFmtId="0" fontId="2" fillId="0" borderId="15" xfId="1" applyFont="1" applyBorder="1" applyAlignment="1" applyProtection="1">
      <alignment horizontal="center"/>
      <protection hidden="1"/>
    </xf>
    <xf numFmtId="0" fontId="2" fillId="0" borderId="15" xfId="1" applyFont="1" applyBorder="1" applyAlignment="1" applyProtection="1">
      <alignment horizontal="left" indent="1"/>
      <protection hidden="1"/>
    </xf>
    <xf numFmtId="0" fontId="2" fillId="0" borderId="16" xfId="1" applyFont="1" applyBorder="1" applyAlignment="1" applyProtection="1">
      <alignment horizontal="left" indent="1"/>
      <protection hidden="1"/>
    </xf>
    <xf numFmtId="0" fontId="2" fillId="0" borderId="17" xfId="1" applyFont="1" applyBorder="1" applyAlignment="1" applyProtection="1">
      <alignment horizontal="center"/>
      <protection hidden="1"/>
    </xf>
    <xf numFmtId="0" fontId="1" fillId="0" borderId="15" xfId="1" applyBorder="1" applyProtection="1">
      <protection hidden="1"/>
    </xf>
    <xf numFmtId="0" fontId="2" fillId="0" borderId="18" xfId="1" applyFont="1" applyBorder="1" applyAlignment="1" applyProtection="1">
      <alignment horizontal="center"/>
      <protection hidden="1"/>
    </xf>
    <xf numFmtId="0" fontId="2" fillId="0" borderId="19" xfId="1" applyFont="1" applyBorder="1" applyAlignment="1" applyProtection="1">
      <alignment horizontal="center"/>
      <protection hidden="1"/>
    </xf>
    <xf numFmtId="0" fontId="2" fillId="0" borderId="20" xfId="1" applyFont="1" applyBorder="1" applyAlignment="1" applyProtection="1">
      <alignment horizontal="left" indent="1"/>
      <protection hidden="1"/>
    </xf>
    <xf numFmtId="0" fontId="2" fillId="0" borderId="21" xfId="1" applyFont="1" applyBorder="1" applyAlignment="1" applyProtection="1">
      <alignment horizontal="left" indent="1"/>
      <protection hidden="1"/>
    </xf>
    <xf numFmtId="0" fontId="1" fillId="0" borderId="22" xfId="1" applyFont="1" applyBorder="1" applyAlignment="1" applyProtection="1">
      <alignment horizontal="left" indent="1"/>
      <protection hidden="1"/>
    </xf>
    <xf numFmtId="0" fontId="2" fillId="0" borderId="23" xfId="1" applyFont="1" applyBorder="1" applyAlignment="1" applyProtection="1">
      <alignment horizontal="left" indent="1"/>
      <protection hidden="1"/>
    </xf>
    <xf numFmtId="0" fontId="2" fillId="0" borderId="24" xfId="1" applyFont="1" applyBorder="1" applyAlignment="1" applyProtection="1">
      <alignment horizontal="left" indent="1"/>
      <protection hidden="1"/>
    </xf>
    <xf numFmtId="0" fontId="2" fillId="0" borderId="25" xfId="1" applyFont="1" applyBorder="1" applyAlignment="1" applyProtection="1">
      <alignment horizontal="left" indent="1"/>
      <protection hidden="1"/>
    </xf>
    <xf numFmtId="0" fontId="2" fillId="0" borderId="26" xfId="1" applyFont="1" applyBorder="1" applyAlignment="1" applyProtection="1">
      <alignment horizontal="left" indent="1"/>
      <protection hidden="1"/>
    </xf>
    <xf numFmtId="0" fontId="3" fillId="0" borderId="0" xfId="1" applyFont="1" applyBorder="1" applyAlignment="1" applyProtection="1">
      <alignment horizontal="left" indent="1"/>
      <protection hidden="1"/>
    </xf>
    <xf numFmtId="0" fontId="3" fillId="0" borderId="27" xfId="1" applyFont="1" applyBorder="1" applyAlignment="1" applyProtection="1">
      <alignment horizontal="left" indent="1"/>
      <protection hidden="1"/>
    </xf>
    <xf numFmtId="0" fontId="2" fillId="0" borderId="27" xfId="1" applyFont="1" applyBorder="1" applyAlignment="1" applyProtection="1">
      <alignment horizontal="left" indent="1"/>
      <protection hidden="1"/>
    </xf>
    <xf numFmtId="14" fontId="5" fillId="0" borderId="15" xfId="1" applyNumberFormat="1" applyFont="1" applyBorder="1" applyAlignment="1" applyProtection="1">
      <protection locked="0" hidden="1"/>
    </xf>
    <xf numFmtId="0" fontId="5" fillId="0" borderId="28" xfId="1" applyFont="1" applyBorder="1" applyAlignment="1" applyProtection="1">
      <alignment horizontal="center"/>
      <protection locked="0" hidden="1"/>
    </xf>
    <xf numFmtId="168" fontId="5" fillId="0" borderId="15" xfId="1" applyNumberFormat="1" applyFont="1" applyBorder="1" applyAlignment="1" applyProtection="1">
      <alignment horizontal="center"/>
      <protection locked="0" hidden="1"/>
    </xf>
    <xf numFmtId="0" fontId="5" fillId="0" borderId="15" xfId="1" applyFont="1" applyBorder="1" applyAlignment="1" applyProtection="1">
      <alignment horizontal="center"/>
      <protection locked="0" hidden="1"/>
    </xf>
    <xf numFmtId="0" fontId="5" fillId="0" borderId="15" xfId="1" applyFont="1" applyBorder="1" applyAlignment="1" applyProtection="1">
      <alignment horizontal="left" indent="1"/>
      <protection locked="0" hidden="1"/>
    </xf>
    <xf numFmtId="0" fontId="7" fillId="0" borderId="139" xfId="1" applyFont="1" applyBorder="1" applyAlignment="1" applyProtection="1">
      <alignment horizontal="center" vertical="center"/>
      <protection hidden="1"/>
    </xf>
    <xf numFmtId="0" fontId="1" fillId="0" borderId="28" xfId="1" applyBorder="1" applyProtection="1">
      <protection locked="0" hidden="1"/>
    </xf>
    <xf numFmtId="0" fontId="7" fillId="0" borderId="0" xfId="1" applyFont="1" applyBorder="1" applyAlignment="1" applyProtection="1">
      <alignment horizontal="center" vertical="center"/>
      <protection hidden="1"/>
    </xf>
    <xf numFmtId="0" fontId="10" fillId="3" borderId="63" xfId="1" applyFont="1" applyFill="1" applyBorder="1" applyAlignment="1" applyProtection="1">
      <alignment horizontal="center" vertical="center"/>
      <protection hidden="1"/>
    </xf>
    <xf numFmtId="0" fontId="7" fillId="0" borderId="63" xfId="1" applyFont="1" applyBorder="1" applyAlignment="1" applyProtection="1">
      <alignment horizontal="center" vertical="center"/>
      <protection hidden="1"/>
    </xf>
    <xf numFmtId="0" fontId="1" fillId="0" borderId="15" xfId="1" applyBorder="1" applyProtection="1">
      <protection locked="0" hidden="1"/>
    </xf>
    <xf numFmtId="0" fontId="6" fillId="0" borderId="63" xfId="1" applyFont="1" applyBorder="1" applyAlignment="1" applyProtection="1">
      <alignment horizontal="center" vertical="center"/>
      <protection hidden="1"/>
    </xf>
    <xf numFmtId="0" fontId="19" fillId="8" borderId="63" xfId="1" applyFont="1" applyFill="1" applyBorder="1" applyAlignment="1" applyProtection="1">
      <alignment horizontal="center" vertical="center"/>
      <protection hidden="1"/>
    </xf>
    <xf numFmtId="0" fontId="8" fillId="0" borderId="140" xfId="1" applyFont="1" applyBorder="1" applyAlignment="1" applyProtection="1">
      <alignment horizontal="center" vertical="center"/>
      <protection hidden="1"/>
    </xf>
    <xf numFmtId="0" fontId="8" fillId="0" borderId="141" xfId="1" applyFont="1" applyBorder="1" applyAlignment="1" applyProtection="1">
      <alignment horizontal="center" vertical="center"/>
      <protection hidden="1"/>
    </xf>
    <xf numFmtId="0" fontId="8" fillId="0" borderId="142" xfId="1" applyFont="1" applyBorder="1" applyAlignment="1" applyProtection="1">
      <alignment horizontal="center" vertical="center"/>
      <protection hidden="1"/>
    </xf>
    <xf numFmtId="0" fontId="7" fillId="0" borderId="29" xfId="1" applyFont="1" applyBorder="1" applyAlignment="1" applyProtection="1">
      <alignment horizontal="right" vertical="center"/>
      <protection hidden="1"/>
    </xf>
    <xf numFmtId="0" fontId="1" fillId="0" borderId="143" xfId="1" applyBorder="1" applyAlignment="1" applyProtection="1">
      <alignment vertical="center"/>
      <protection hidden="1"/>
    </xf>
    <xf numFmtId="0" fontId="1" fillId="0" borderId="144" xfId="1" applyBorder="1" applyAlignment="1" applyProtection="1">
      <alignment vertical="center"/>
      <protection hidden="1"/>
    </xf>
    <xf numFmtId="0" fontId="6" fillId="0" borderId="63" xfId="1" applyFont="1" applyBorder="1" applyAlignment="1" applyProtection="1">
      <alignment horizontal="center" vertical="center"/>
      <protection hidden="1"/>
    </xf>
    <xf numFmtId="0" fontId="17" fillId="0" borderId="145" xfId="1" applyFont="1" applyBorder="1" applyAlignment="1" applyProtection="1">
      <alignment horizontal="center" vertical="center"/>
      <protection hidden="1"/>
    </xf>
    <xf numFmtId="0" fontId="8" fillId="0" borderId="146" xfId="1" applyFont="1" applyBorder="1" applyAlignment="1" applyProtection="1">
      <alignment horizontal="center" vertical="center"/>
      <protection hidden="1"/>
    </xf>
    <xf numFmtId="0" fontId="8" fillId="0" borderId="147" xfId="1" applyFont="1" applyBorder="1" applyAlignment="1" applyProtection="1">
      <alignment horizontal="center" vertical="center"/>
      <protection hidden="1"/>
    </xf>
    <xf numFmtId="0" fontId="8" fillId="0" borderId="148" xfId="1" applyFont="1" applyBorder="1" applyAlignment="1" applyProtection="1">
      <alignment horizontal="center" vertical="center"/>
      <protection hidden="1"/>
    </xf>
    <xf numFmtId="0" fontId="2" fillId="0" borderId="145" xfId="1" applyFont="1" applyBorder="1" applyAlignment="1" applyProtection="1">
      <alignment horizontal="center" vertical="center"/>
      <protection hidden="1"/>
    </xf>
    <xf numFmtId="164" fontId="5" fillId="0" borderId="145" xfId="1" applyNumberFormat="1" applyFont="1" applyBorder="1" applyAlignment="1" applyProtection="1">
      <alignment horizontal="left" vertical="center" indent="1"/>
      <protection locked="0" hidden="1"/>
    </xf>
    <xf numFmtId="0" fontId="17" fillId="0" borderId="149" xfId="1" applyFont="1" applyBorder="1" applyAlignment="1" applyProtection="1">
      <alignment horizontal="center" vertical="center"/>
      <protection hidden="1"/>
    </xf>
    <xf numFmtId="0" fontId="1" fillId="0" borderId="150" xfId="1" applyFont="1" applyBorder="1" applyAlignment="1" applyProtection="1">
      <alignment horizontal="center" vertical="center"/>
      <protection hidden="1"/>
    </xf>
    <xf numFmtId="0" fontId="1" fillId="0" borderId="48" xfId="1" applyFont="1" applyBorder="1" applyAlignment="1" applyProtection="1">
      <alignment horizontal="center" vertical="center"/>
      <protection locked="0" hidden="1"/>
    </xf>
    <xf numFmtId="0" fontId="1" fillId="0" borderId="151" xfId="1" applyFont="1" applyBorder="1" applyAlignment="1" applyProtection="1">
      <alignment horizontal="center" vertical="center"/>
      <protection locked="0" hidden="1"/>
    </xf>
    <xf numFmtId="0" fontId="2" fillId="0" borderId="149" xfId="1" applyFont="1" applyBorder="1" applyAlignment="1" applyProtection="1">
      <alignment horizontal="center" vertical="center"/>
      <protection hidden="1"/>
    </xf>
    <xf numFmtId="0" fontId="9" fillId="0" borderId="152" xfId="1" applyFont="1" applyBorder="1" applyAlignment="1" applyProtection="1">
      <alignment horizontal="left" vertical="top" indent="1"/>
      <protection locked="0" hidden="1"/>
    </xf>
    <xf numFmtId="0" fontId="17" fillId="0" borderId="153" xfId="1" applyFont="1" applyBorder="1" applyAlignment="1" applyProtection="1">
      <alignment horizontal="center" vertical="center"/>
      <protection hidden="1"/>
    </xf>
    <xf numFmtId="0" fontId="1" fillId="0" borderId="154" xfId="1" applyFont="1" applyBorder="1" applyAlignment="1" applyProtection="1">
      <alignment horizontal="center" vertical="center"/>
      <protection hidden="1"/>
    </xf>
    <xf numFmtId="0" fontId="1" fillId="0" borderId="12" xfId="1" applyFont="1" applyBorder="1" applyAlignment="1" applyProtection="1">
      <alignment horizontal="center" vertical="center"/>
      <protection locked="0" hidden="1"/>
    </xf>
    <xf numFmtId="0" fontId="1" fillId="0" borderId="155" xfId="1" applyFont="1" applyBorder="1" applyAlignment="1" applyProtection="1">
      <alignment horizontal="center" vertical="center"/>
      <protection locked="0" hidden="1"/>
    </xf>
    <xf numFmtId="0" fontId="2" fillId="0" borderId="153" xfId="1" applyFont="1" applyBorder="1" applyAlignment="1" applyProtection="1">
      <alignment horizontal="center" vertical="center"/>
      <protection hidden="1"/>
    </xf>
    <xf numFmtId="0" fontId="9" fillId="0" borderId="156" xfId="1" applyFont="1" applyBorder="1" applyAlignment="1" applyProtection="1">
      <alignment horizontal="left" vertical="center" indent="1"/>
      <protection locked="0" hidden="1"/>
    </xf>
    <xf numFmtId="0" fontId="17" fillId="0" borderId="157" xfId="1" applyFont="1" applyBorder="1" applyAlignment="1" applyProtection="1">
      <alignment horizontal="center" vertical="center"/>
      <protection hidden="1"/>
    </xf>
    <xf numFmtId="0" fontId="1" fillId="0" borderId="158" xfId="1" applyFont="1" applyBorder="1" applyAlignment="1" applyProtection="1">
      <alignment horizontal="center" vertical="center"/>
      <protection hidden="1"/>
    </xf>
    <xf numFmtId="0" fontId="1" fillId="0" borderId="52" xfId="1" applyFont="1" applyBorder="1" applyAlignment="1" applyProtection="1">
      <alignment horizontal="center" vertical="center"/>
      <protection locked="0" hidden="1"/>
    </xf>
    <xf numFmtId="0" fontId="1" fillId="0" borderId="159" xfId="1" applyFont="1" applyBorder="1" applyAlignment="1" applyProtection="1">
      <alignment horizontal="center" vertical="center"/>
      <protection locked="0" hidden="1"/>
    </xf>
    <xf numFmtId="0" fontId="2" fillId="0" borderId="157" xfId="1" applyFont="1" applyBorder="1" applyAlignment="1" applyProtection="1">
      <alignment horizontal="center" vertical="center"/>
      <protection hidden="1"/>
    </xf>
    <xf numFmtId="0" fontId="2" fillId="0" borderId="160" xfId="1" applyFont="1" applyBorder="1" applyAlignment="1" applyProtection="1">
      <alignment horizontal="center" vertical="top"/>
      <protection hidden="1"/>
    </xf>
    <xf numFmtId="0" fontId="2" fillId="0" borderId="161" xfId="1" applyFont="1" applyBorder="1" applyAlignment="1" applyProtection="1">
      <alignment horizontal="center" vertical="top"/>
      <protection hidden="1"/>
    </xf>
    <xf numFmtId="0" fontId="2" fillId="0" borderId="162" xfId="1" applyFont="1" applyBorder="1" applyAlignment="1" applyProtection="1">
      <alignment horizontal="center" vertical="top"/>
      <protection hidden="1"/>
    </xf>
    <xf numFmtId="0" fontId="2" fillId="0" borderId="163" xfId="1" applyFont="1" applyBorder="1" applyAlignment="1" applyProtection="1">
      <alignment horizontal="center" vertical="top"/>
      <protection hidden="1"/>
    </xf>
    <xf numFmtId="0" fontId="2" fillId="0" borderId="164" xfId="1" applyFont="1" applyBorder="1" applyAlignment="1" applyProtection="1">
      <alignment horizontal="center" vertical="top"/>
      <protection hidden="1"/>
    </xf>
    <xf numFmtId="0" fontId="2" fillId="0" borderId="63" xfId="1" applyFont="1" applyBorder="1" applyAlignment="1" applyProtection="1">
      <alignment horizontal="center" vertical="center" wrapText="1"/>
      <protection hidden="1"/>
    </xf>
    <xf numFmtId="0" fontId="2" fillId="0" borderId="165" xfId="1" applyFont="1" applyBorder="1" applyAlignment="1" applyProtection="1">
      <alignment horizontal="left" indent="1"/>
      <protection hidden="1"/>
    </xf>
    <xf numFmtId="0" fontId="2" fillId="0" borderId="156" xfId="1" applyFont="1" applyBorder="1" applyAlignment="1" applyProtection="1">
      <alignment horizontal="center"/>
      <protection hidden="1"/>
    </xf>
    <xf numFmtId="0" fontId="2" fillId="0" borderId="139" xfId="1" applyFont="1" applyBorder="1" applyAlignment="1" applyProtection="1">
      <alignment horizontal="center"/>
      <protection hidden="1"/>
    </xf>
    <xf numFmtId="0" fontId="2" fillId="0" borderId="156" xfId="1" applyFont="1" applyBorder="1" applyAlignment="1" applyProtection="1">
      <alignment horizontal="left" indent="1"/>
      <protection hidden="1"/>
    </xf>
    <xf numFmtId="0" fontId="10" fillId="0" borderId="29" xfId="1" applyFont="1" applyFill="1" applyBorder="1" applyAlignment="1" applyProtection="1">
      <alignment horizontal="left" vertical="center" indent="1"/>
      <protection locked="0" hidden="1"/>
    </xf>
    <xf numFmtId="0" fontId="7" fillId="3" borderId="144" xfId="1" applyFont="1" applyFill="1" applyBorder="1" applyAlignment="1" applyProtection="1">
      <alignment horizontal="left" vertical="top" indent="1"/>
      <protection hidden="1"/>
    </xf>
    <xf numFmtId="0" fontId="20" fillId="3" borderId="0" xfId="1" applyFont="1" applyFill="1" applyBorder="1" applyAlignment="1" applyProtection="1">
      <alignment horizontal="left"/>
      <protection hidden="1"/>
    </xf>
    <xf numFmtId="14" fontId="9" fillId="0" borderId="15" xfId="1" applyNumberFormat="1" applyFont="1" applyBorder="1" applyAlignment="1" applyProtection="1">
      <alignment horizontal="center"/>
      <protection locked="0"/>
    </xf>
    <xf numFmtId="0" fontId="9" fillId="0" borderId="15" xfId="1" applyFont="1" applyBorder="1" applyAlignment="1" applyProtection="1">
      <alignment horizontal="left" indent="1"/>
      <protection locked="0" hidden="1"/>
    </xf>
    <xf numFmtId="0" fontId="3" fillId="0" borderId="0" xfId="1" applyFont="1" applyAlignment="1" applyProtection="1">
      <alignment vertical="top" wrapText="1"/>
      <protection hidden="1"/>
    </xf>
    <xf numFmtId="0" fontId="3" fillId="0" borderId="0" xfId="1" applyFont="1" applyAlignment="1" applyProtection="1">
      <alignment vertical="center"/>
      <protection hidden="1"/>
    </xf>
    <xf numFmtId="164" fontId="13" fillId="9" borderId="110" xfId="2" applyNumberFormat="1" applyFill="1" applyBorder="1" applyAlignment="1" applyProtection="1">
      <alignment horizontal="left" vertical="center" indent="1"/>
      <protection hidden="1"/>
    </xf>
    <xf numFmtId="164" fontId="5" fillId="9" borderId="111" xfId="2" applyNumberFormat="1" applyFont="1" applyFill="1" applyBorder="1" applyAlignment="1" applyProtection="1">
      <alignment horizontal="left" vertical="center" indent="1"/>
      <protection hidden="1"/>
    </xf>
    <xf numFmtId="0" fontId="13" fillId="0" borderId="0" xfId="2"/>
    <xf numFmtId="49" fontId="13" fillId="0" borderId="0" xfId="2" applyNumberFormat="1"/>
    <xf numFmtId="0" fontId="13" fillId="0" borderId="0" xfId="2" applyProtection="1">
      <protection locked="0"/>
    </xf>
    <xf numFmtId="49" fontId="13" fillId="0" borderId="0" xfId="2" applyNumberFormat="1" applyProtection="1">
      <protection locked="0"/>
    </xf>
    <xf numFmtId="0" fontId="13" fillId="0" borderId="67" xfId="2" applyBorder="1" applyAlignment="1" applyProtection="1">
      <alignment horizontal="left" indent="1"/>
      <protection locked="0"/>
    </xf>
    <xf numFmtId="0" fontId="2" fillId="0" borderId="68" xfId="2" applyFont="1" applyBorder="1" applyAlignment="1">
      <alignment horizontal="center"/>
    </xf>
    <xf numFmtId="0" fontId="13" fillId="0" borderId="69" xfId="2" applyBorder="1" applyAlignment="1" applyProtection="1">
      <alignment horizontal="left" vertical="center" wrapText="1" indent="1"/>
      <protection locked="0"/>
    </xf>
    <xf numFmtId="0" fontId="13" fillId="0" borderId="70" xfId="2" applyBorder="1" applyAlignment="1" applyProtection="1">
      <alignment horizontal="left" vertical="center" wrapText="1" indent="1"/>
      <protection locked="0"/>
    </xf>
    <xf numFmtId="0" fontId="13" fillId="0" borderId="71" xfId="2" applyBorder="1" applyAlignment="1" applyProtection="1">
      <alignment horizontal="left" vertical="center" wrapText="1" indent="1"/>
      <protection locked="0"/>
    </xf>
    <xf numFmtId="0" fontId="2" fillId="0" borderId="72" xfId="2" applyFont="1" applyBorder="1" applyAlignment="1">
      <alignment horizontal="left" indent="1"/>
    </xf>
    <xf numFmtId="0" fontId="2" fillId="0" borderId="68" xfId="2" applyFont="1" applyBorder="1" applyAlignment="1">
      <alignment horizontal="left" indent="1"/>
    </xf>
    <xf numFmtId="0" fontId="2" fillId="0" borderId="73" xfId="2" applyFont="1" applyBorder="1" applyAlignment="1">
      <alignment horizontal="left" indent="1"/>
    </xf>
    <xf numFmtId="0" fontId="2" fillId="0" borderId="69" xfId="2" applyFont="1" applyBorder="1" applyAlignment="1" applyProtection="1">
      <alignment horizontal="left" vertical="center" wrapText="1" indent="1"/>
      <protection locked="0"/>
    </xf>
    <xf numFmtId="0" fontId="2" fillId="0" borderId="70" xfId="2" applyFont="1" applyBorder="1" applyAlignment="1" applyProtection="1">
      <alignment horizontal="left" vertical="center" wrapText="1" indent="1"/>
      <protection locked="0"/>
    </xf>
    <xf numFmtId="0" fontId="2" fillId="0" borderId="71" xfId="2" applyFont="1" applyBorder="1" applyAlignment="1" applyProtection="1">
      <alignment horizontal="left" vertical="center" wrapText="1" indent="1"/>
      <protection locked="0"/>
    </xf>
    <xf numFmtId="0" fontId="13" fillId="0" borderId="72" xfId="2" applyBorder="1" applyAlignment="1">
      <alignment horizontal="left" indent="1"/>
    </xf>
    <xf numFmtId="0" fontId="13" fillId="0" borderId="68" xfId="2" applyBorder="1" applyAlignment="1">
      <alignment horizontal="left" indent="1"/>
    </xf>
    <xf numFmtId="0" fontId="13" fillId="0" borderId="73" xfId="2" applyBorder="1" applyAlignment="1">
      <alignment horizontal="left" indent="1"/>
    </xf>
    <xf numFmtId="0" fontId="14" fillId="0" borderId="0" xfId="2" applyFont="1" applyBorder="1" applyAlignment="1" applyProtection="1">
      <alignment horizontal="left" indent="1"/>
      <protection hidden="1"/>
    </xf>
    <xf numFmtId="0" fontId="13" fillId="0" borderId="69" xfId="2" applyBorder="1" applyAlignment="1" applyProtection="1">
      <alignment horizontal="left" wrapText="1" indent="1"/>
      <protection hidden="1"/>
    </xf>
    <xf numFmtId="0" fontId="13" fillId="0" borderId="70" xfId="2" applyBorder="1" applyAlignment="1" applyProtection="1">
      <alignment horizontal="left" wrapText="1" indent="1"/>
      <protection hidden="1"/>
    </xf>
    <xf numFmtId="0" fontId="13" fillId="0" borderId="71" xfId="2" applyBorder="1" applyAlignment="1" applyProtection="1">
      <alignment horizontal="left" indent="1"/>
      <protection hidden="1"/>
    </xf>
    <xf numFmtId="164" fontId="4" fillId="0" borderId="74" xfId="2" applyNumberFormat="1" applyFont="1" applyBorder="1" applyAlignment="1" applyProtection="1">
      <alignment horizontal="center" vertical="center"/>
      <protection locked="0" hidden="1"/>
    </xf>
    <xf numFmtId="0" fontId="2" fillId="0" borderId="75" xfId="2" applyFont="1" applyBorder="1" applyAlignment="1" applyProtection="1">
      <alignment horizontal="left" vertical="center"/>
      <protection locked="0" hidden="1"/>
    </xf>
    <xf numFmtId="0" fontId="2" fillId="0" borderId="76" xfId="2" applyFont="1" applyBorder="1" applyAlignment="1" applyProtection="1">
      <alignment horizontal="left" vertical="center"/>
      <protection locked="0" hidden="1"/>
    </xf>
    <xf numFmtId="0" fontId="2" fillId="0" borderId="77" xfId="2" applyFont="1" applyBorder="1" applyAlignment="1" applyProtection="1">
      <alignment horizontal="left" vertical="center"/>
      <protection locked="0" hidden="1"/>
    </xf>
    <xf numFmtId="164" fontId="4" fillId="0" borderId="78" xfId="2" applyNumberFormat="1" applyFont="1" applyBorder="1" applyAlignment="1" applyProtection="1">
      <alignment horizontal="center" vertical="center"/>
      <protection locked="0" hidden="1"/>
    </xf>
    <xf numFmtId="167" fontId="2" fillId="0" borderId="78" xfId="2" applyNumberFormat="1" applyFont="1" applyBorder="1" applyAlignment="1" applyProtection="1">
      <alignment horizontal="center" vertical="center"/>
      <protection locked="0" hidden="1"/>
    </xf>
    <xf numFmtId="167" fontId="2" fillId="0" borderId="79" xfId="2" applyNumberFormat="1" applyFont="1" applyBorder="1" applyAlignment="1" applyProtection="1">
      <alignment horizontal="center" vertical="center"/>
      <protection locked="0" hidden="1"/>
    </xf>
    <xf numFmtId="164" fontId="4" fillId="0" borderId="166" xfId="2" applyNumberFormat="1" applyFont="1" applyBorder="1" applyAlignment="1" applyProtection="1">
      <alignment horizontal="center" vertical="center"/>
      <protection locked="0" hidden="1"/>
    </xf>
    <xf numFmtId="0" fontId="2" fillId="0" borderId="83" xfId="2" applyFont="1" applyBorder="1" applyAlignment="1" applyProtection="1">
      <alignment horizontal="left" vertical="center"/>
      <protection locked="0" hidden="1"/>
    </xf>
    <xf numFmtId="0" fontId="2" fillId="0" borderId="81" xfId="2" applyFont="1" applyBorder="1" applyAlignment="1" applyProtection="1">
      <alignment horizontal="left" vertical="center"/>
      <protection locked="0" hidden="1"/>
    </xf>
    <xf numFmtId="0" fontId="2" fillId="0" borderId="82" xfId="2" applyFont="1" applyBorder="1" applyAlignment="1" applyProtection="1">
      <alignment horizontal="left" vertical="center"/>
      <protection locked="0" hidden="1"/>
    </xf>
    <xf numFmtId="164" fontId="4" fillId="0" borderId="84" xfId="2" applyNumberFormat="1" applyFont="1" applyBorder="1" applyAlignment="1" applyProtection="1">
      <alignment horizontal="center" vertical="center"/>
      <protection locked="0" hidden="1"/>
    </xf>
    <xf numFmtId="167" fontId="2" fillId="0" borderId="84" xfId="2" applyNumberFormat="1" applyFont="1" applyBorder="1" applyAlignment="1" applyProtection="1">
      <alignment horizontal="center" vertical="center"/>
      <protection locked="0" hidden="1"/>
    </xf>
    <xf numFmtId="167" fontId="2" fillId="0" borderId="85" xfId="2" applyNumberFormat="1" applyFont="1" applyBorder="1" applyAlignment="1" applyProtection="1">
      <alignment horizontal="center" vertical="center"/>
      <protection locked="0" hidden="1"/>
    </xf>
    <xf numFmtId="0" fontId="2" fillId="0" borderId="130" xfId="2" applyFont="1" applyBorder="1" applyAlignment="1" applyProtection="1">
      <alignment horizontal="center"/>
      <protection hidden="1"/>
    </xf>
    <xf numFmtId="0" fontId="2" fillId="0" borderId="70" xfId="2" applyFont="1" applyBorder="1" applyAlignment="1" applyProtection="1">
      <alignment horizontal="center"/>
      <protection hidden="1"/>
    </xf>
    <xf numFmtId="0" fontId="2" fillId="0" borderId="70" xfId="2" applyFont="1" applyBorder="1" applyAlignment="1" applyProtection="1">
      <alignment horizontal="left" indent="1"/>
      <protection hidden="1"/>
    </xf>
    <xf numFmtId="0" fontId="2" fillId="0" borderId="167" xfId="2" applyFont="1" applyBorder="1" applyAlignment="1" applyProtection="1">
      <alignment horizontal="left" indent="1"/>
      <protection hidden="1"/>
    </xf>
    <xf numFmtId="0" fontId="2" fillId="0" borderId="131" xfId="2" applyFont="1" applyBorder="1" applyAlignment="1" applyProtection="1">
      <alignment horizontal="center"/>
      <protection hidden="1"/>
    </xf>
    <xf numFmtId="0" fontId="13" fillId="0" borderId="70" xfId="2" applyBorder="1" applyProtection="1">
      <protection hidden="1"/>
    </xf>
    <xf numFmtId="0" fontId="2" fillId="0" borderId="168" xfId="2" applyFont="1" applyBorder="1" applyAlignment="1" applyProtection="1">
      <alignment horizontal="center"/>
      <protection hidden="1"/>
    </xf>
    <xf numFmtId="0" fontId="2" fillId="0" borderId="72" xfId="2" applyFont="1" applyBorder="1" applyAlignment="1" applyProtection="1">
      <alignment horizontal="left" indent="1"/>
      <protection hidden="1"/>
    </xf>
    <xf numFmtId="0" fontId="2" fillId="0" borderId="68" xfId="2" applyFont="1" applyBorder="1" applyAlignment="1" applyProtection="1">
      <alignment horizontal="left" indent="1"/>
      <protection hidden="1"/>
    </xf>
    <xf numFmtId="0" fontId="1" fillId="0" borderId="169" xfId="2" applyFont="1" applyBorder="1" applyAlignment="1" applyProtection="1">
      <alignment horizontal="left" indent="1"/>
      <protection hidden="1"/>
    </xf>
    <xf numFmtId="0" fontId="2" fillId="0" borderId="135" xfId="2" applyFont="1" applyBorder="1" applyAlignment="1" applyProtection="1">
      <alignment horizontal="left" indent="1"/>
      <protection hidden="1"/>
    </xf>
    <xf numFmtId="0" fontId="2" fillId="0" borderId="134" xfId="2" applyFont="1" applyBorder="1" applyAlignment="1" applyProtection="1">
      <alignment horizontal="left" indent="1"/>
      <protection hidden="1"/>
    </xf>
    <xf numFmtId="0" fontId="2" fillId="0" borderId="170" xfId="2" applyFont="1" applyBorder="1" applyAlignment="1" applyProtection="1">
      <alignment horizontal="left" indent="1"/>
      <protection hidden="1"/>
    </xf>
    <xf numFmtId="0" fontId="2" fillId="0" borderId="92" xfId="2" applyFont="1" applyBorder="1" applyAlignment="1" applyProtection="1">
      <alignment horizontal="left" indent="1"/>
      <protection hidden="1"/>
    </xf>
    <xf numFmtId="0" fontId="14" fillId="0" borderId="93" xfId="2" applyFont="1" applyBorder="1" applyAlignment="1" applyProtection="1">
      <alignment horizontal="left" indent="1"/>
      <protection hidden="1"/>
    </xf>
    <xf numFmtId="0" fontId="2" fillId="0" borderId="93" xfId="2" applyFont="1" applyBorder="1" applyAlignment="1" applyProtection="1">
      <alignment horizontal="left" indent="1"/>
      <protection hidden="1"/>
    </xf>
    <xf numFmtId="0" fontId="1" fillId="0" borderId="72" xfId="2" applyFont="1" applyBorder="1" applyAlignment="1" applyProtection="1">
      <alignment horizontal="left" indent="1"/>
      <protection hidden="1"/>
    </xf>
    <xf numFmtId="0" fontId="1" fillId="0" borderId="68" xfId="2" applyFont="1" applyBorder="1" applyAlignment="1" applyProtection="1">
      <alignment horizontal="left" indent="1"/>
      <protection hidden="1"/>
    </xf>
    <xf numFmtId="0" fontId="1" fillId="0" borderId="73" xfId="2" applyFont="1" applyBorder="1" applyAlignment="1" applyProtection="1">
      <alignment horizontal="left" indent="1"/>
      <protection hidden="1"/>
    </xf>
    <xf numFmtId="0" fontId="5" fillId="0" borderId="94" xfId="2" applyFont="1" applyBorder="1" applyAlignment="1" applyProtection="1">
      <protection locked="0"/>
    </xf>
    <xf numFmtId="14" fontId="5" fillId="0" borderId="94" xfId="2" applyNumberFormat="1" applyFont="1" applyBorder="1" applyAlignment="1" applyProtection="1">
      <protection locked="0"/>
    </xf>
    <xf numFmtId="0" fontId="2" fillId="0" borderId="0" xfId="2" applyFont="1" applyAlignment="1">
      <alignment horizontal="right"/>
    </xf>
    <xf numFmtId="0" fontId="5" fillId="0" borderId="95" xfId="2" applyFont="1" applyFill="1" applyBorder="1" applyAlignment="1" applyProtection="1">
      <alignment horizontal="center"/>
      <protection locked="0"/>
    </xf>
    <xf numFmtId="49" fontId="5" fillId="0" borderId="95" xfId="2" applyNumberFormat="1" applyFont="1" applyFill="1" applyBorder="1" applyAlignment="1" applyProtection="1">
      <alignment horizontal="center"/>
      <protection locked="0"/>
    </xf>
    <xf numFmtId="0" fontId="5" fillId="0" borderId="94" xfId="2" applyFont="1" applyFill="1" applyBorder="1" applyAlignment="1" applyProtection="1">
      <alignment horizontal="center"/>
      <protection locked="0"/>
    </xf>
    <xf numFmtId="49" fontId="5" fillId="0" borderId="94" xfId="2" applyNumberFormat="1" applyFont="1" applyFill="1" applyBorder="1" applyAlignment="1" applyProtection="1">
      <alignment horizontal="center"/>
      <protection locked="0"/>
    </xf>
    <xf numFmtId="0" fontId="6" fillId="0" borderId="0" xfId="2" applyFont="1"/>
    <xf numFmtId="0" fontId="15" fillId="0" borderId="0" xfId="2" applyFont="1" applyBorder="1" applyAlignment="1" applyProtection="1">
      <alignment horizontal="left" indent="1"/>
      <protection locked="0" hidden="1"/>
    </xf>
    <xf numFmtId="0" fontId="5" fillId="0" borderId="0" xfId="2" applyFont="1" applyBorder="1" applyAlignment="1" applyProtection="1">
      <alignment horizontal="left" indent="1"/>
      <protection locked="0" hidden="1"/>
    </xf>
    <xf numFmtId="0" fontId="15" fillId="0" borderId="94" xfId="2" applyFont="1" applyBorder="1" applyAlignment="1" applyProtection="1">
      <alignment horizontal="left" indent="1"/>
      <protection locked="0" hidden="1"/>
    </xf>
    <xf numFmtId="0" fontId="5" fillId="0" borderId="94" xfId="2" applyFont="1" applyFill="1" applyBorder="1" applyAlignment="1" applyProtection="1">
      <alignment horizontal="left" indent="1"/>
      <protection locked="0" hidden="1"/>
    </xf>
    <xf numFmtId="0" fontId="15" fillId="0" borderId="94" xfId="2" applyFont="1" applyFill="1" applyBorder="1" applyAlignment="1" applyProtection="1">
      <alignment horizontal="left" indent="1"/>
      <protection locked="0" hidden="1"/>
    </xf>
    <xf numFmtId="0" fontId="13" fillId="0" borderId="0" xfId="2" applyBorder="1" applyProtection="1">
      <protection locked="0"/>
    </xf>
    <xf numFmtId="0" fontId="2" fillId="0" borderId="0" xfId="2" applyFont="1" applyBorder="1" applyAlignment="1">
      <alignment horizontal="right"/>
    </xf>
    <xf numFmtId="0" fontId="13" fillId="0" borderId="95" xfId="2" applyBorder="1" applyProtection="1">
      <protection locked="0" hidden="1"/>
    </xf>
    <xf numFmtId="0" fontId="5" fillId="0" borderId="0" xfId="2" applyFont="1" applyBorder="1" applyAlignment="1" applyProtection="1">
      <alignment horizontal="left" indent="1"/>
      <protection locked="0"/>
    </xf>
    <xf numFmtId="0" fontId="6" fillId="5" borderId="96" xfId="2" applyFont="1" applyFill="1" applyBorder="1" applyAlignment="1">
      <alignment horizontal="center" vertical="center"/>
    </xf>
    <xf numFmtId="0" fontId="7" fillId="0" borderId="97" xfId="2" applyFont="1" applyBorder="1" applyAlignment="1">
      <alignment horizontal="center" vertical="center"/>
    </xf>
    <xf numFmtId="0" fontId="7" fillId="0" borderId="98" xfId="2" applyFont="1" applyBorder="1" applyAlignment="1">
      <alignment horizontal="center" vertical="center"/>
    </xf>
    <xf numFmtId="0" fontId="13" fillId="0" borderId="94" xfId="2" applyFill="1" applyBorder="1" applyProtection="1">
      <protection locked="0" hidden="1"/>
    </xf>
    <xf numFmtId="0" fontId="6" fillId="6" borderId="99" xfId="2" applyFont="1" applyFill="1" applyBorder="1" applyAlignment="1">
      <alignment horizontal="center" vertical="center"/>
    </xf>
    <xf numFmtId="0" fontId="13" fillId="0" borderId="100" xfId="2" applyFill="1" applyBorder="1" applyAlignment="1">
      <alignment vertical="center"/>
    </xf>
    <xf numFmtId="0" fontId="8" fillId="5" borderId="96" xfId="2" applyFont="1" applyFill="1" applyBorder="1" applyAlignment="1">
      <alignment horizontal="center" vertical="center"/>
    </xf>
    <xf numFmtId="0" fontId="8" fillId="5" borderId="101" xfId="2" applyFont="1" applyFill="1" applyBorder="1" applyAlignment="1">
      <alignment horizontal="center" vertical="center"/>
    </xf>
    <xf numFmtId="0" fontId="8" fillId="5" borderId="102" xfId="2" applyFont="1" applyFill="1" applyBorder="1" applyAlignment="1">
      <alignment horizontal="center" vertical="center"/>
    </xf>
    <xf numFmtId="0" fontId="8" fillId="5" borderId="103" xfId="2" applyFont="1" applyFill="1" applyBorder="1" applyAlignment="1">
      <alignment horizontal="center" vertical="center"/>
    </xf>
    <xf numFmtId="0" fontId="7" fillId="0" borderId="66" xfId="2" applyFont="1" applyBorder="1" applyAlignment="1">
      <alignment horizontal="right" vertical="center"/>
    </xf>
    <xf numFmtId="0" fontId="13" fillId="0" borderId="66" xfId="2" applyBorder="1" applyAlignment="1">
      <alignment vertical="center"/>
    </xf>
    <xf numFmtId="0" fontId="13" fillId="0" borderId="65" xfId="2" applyBorder="1" applyAlignment="1">
      <alignment vertical="center"/>
    </xf>
    <xf numFmtId="0" fontId="6" fillId="5" borderId="104" xfId="2" applyFont="1" applyFill="1" applyBorder="1" applyAlignment="1">
      <alignment horizontal="center" vertical="center"/>
    </xf>
    <xf numFmtId="0" fontId="8" fillId="0" borderId="105" xfId="2" applyFont="1" applyBorder="1" applyAlignment="1">
      <alignment horizontal="center" vertical="center"/>
    </xf>
    <xf numFmtId="0" fontId="8" fillId="6" borderId="106" xfId="2" applyFont="1" applyFill="1" applyBorder="1" applyAlignment="1">
      <alignment horizontal="center" vertical="center"/>
    </xf>
    <xf numFmtId="0" fontId="8" fillId="6" borderId="107" xfId="2" applyFont="1" applyFill="1" applyBorder="1" applyAlignment="1">
      <alignment horizontal="center" vertical="center"/>
    </xf>
    <xf numFmtId="0" fontId="8" fillId="6" borderId="108" xfId="2" applyFont="1" applyFill="1" applyBorder="1" applyAlignment="1">
      <alignment horizontal="center" vertical="center"/>
    </xf>
    <xf numFmtId="0" fontId="8" fillId="6" borderId="109" xfId="2" applyFont="1" applyFill="1" applyBorder="1" applyAlignment="1">
      <alignment horizontal="center" vertical="center"/>
    </xf>
    <xf numFmtId="0" fontId="2" fillId="6" borderId="104" xfId="2" applyFont="1" applyFill="1" applyBorder="1" applyAlignment="1">
      <alignment horizontal="center" vertical="center"/>
    </xf>
    <xf numFmtId="164" fontId="13" fillId="0" borderId="110" xfId="2" applyNumberFormat="1" applyFill="1" applyBorder="1" applyAlignment="1" applyProtection="1">
      <alignment horizontal="left" vertical="center" indent="1"/>
      <protection locked="0"/>
    </xf>
    <xf numFmtId="164" fontId="5" fillId="0" borderId="111" xfId="2" applyNumberFormat="1" applyFont="1" applyFill="1" applyBorder="1" applyAlignment="1" applyProtection="1">
      <alignment horizontal="left" vertical="center" indent="1"/>
      <protection locked="0"/>
    </xf>
    <xf numFmtId="0" fontId="6" fillId="5" borderId="113" xfId="2" applyFont="1" applyFill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69" xfId="2" applyFont="1" applyBorder="1" applyAlignment="1" applyProtection="1">
      <alignment horizontal="center" vertical="center"/>
    </xf>
    <xf numFmtId="0" fontId="1" fillId="0" borderId="70" xfId="2" applyFont="1" applyBorder="1" applyAlignment="1" applyProtection="1">
      <alignment horizontal="center" vertical="center"/>
    </xf>
    <xf numFmtId="0" fontId="2" fillId="0" borderId="71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left" vertical="top" indent="1"/>
      <protection locked="0"/>
    </xf>
    <xf numFmtId="0" fontId="9" fillId="0" borderId="93" xfId="2" applyFont="1" applyBorder="1" applyAlignment="1" applyProtection="1">
      <alignment horizontal="left" vertical="top" indent="1"/>
      <protection locked="0"/>
    </xf>
    <xf numFmtId="0" fontId="9" fillId="0" borderId="0" xfId="2" applyFont="1" applyBorder="1" applyAlignment="1">
      <alignment horizontal="center" vertical="center"/>
    </xf>
    <xf numFmtId="0" fontId="1" fillId="0" borderId="72" xfId="2" applyFont="1" applyBorder="1" applyAlignment="1" applyProtection="1">
      <alignment horizontal="center" vertical="center"/>
    </xf>
    <xf numFmtId="0" fontId="1" fillId="0" borderId="68" xfId="2" applyFont="1" applyBorder="1" applyAlignment="1" applyProtection="1">
      <alignment horizontal="center" vertical="center"/>
    </xf>
    <xf numFmtId="0" fontId="2" fillId="0" borderId="73" xfId="2" applyFont="1" applyBorder="1" applyAlignment="1" applyProtection="1">
      <alignment horizontal="center" vertical="center"/>
    </xf>
    <xf numFmtId="0" fontId="9" fillId="0" borderId="0" xfId="2" applyFont="1" applyAlignment="1">
      <alignment horizontal="center" vertical="center"/>
    </xf>
    <xf numFmtId="0" fontId="1" fillId="5" borderId="115" xfId="2" applyFont="1" applyFill="1" applyBorder="1" applyAlignment="1">
      <alignment horizontal="center" vertical="center"/>
    </xf>
    <xf numFmtId="0" fontId="1" fillId="0" borderId="116" xfId="2" applyFont="1" applyBorder="1" applyAlignment="1" applyProtection="1">
      <alignment horizontal="center" vertical="center"/>
      <protection locked="0"/>
    </xf>
    <xf numFmtId="0" fontId="1" fillId="0" borderId="117" xfId="2" applyFont="1" applyBorder="1" applyAlignment="1" applyProtection="1">
      <alignment horizontal="center" vertical="center"/>
      <protection locked="0"/>
    </xf>
    <xf numFmtId="0" fontId="16" fillId="5" borderId="118" xfId="2" applyFont="1" applyFill="1" applyBorder="1" applyAlignment="1">
      <alignment horizontal="center" vertical="center"/>
    </xf>
    <xf numFmtId="0" fontId="9" fillId="0" borderId="81" xfId="2" applyFont="1" applyBorder="1" applyAlignment="1" applyProtection="1">
      <alignment horizontal="left" vertical="center" indent="1"/>
      <protection locked="0"/>
    </xf>
    <xf numFmtId="0" fontId="9" fillId="0" borderId="114" xfId="2" applyFont="1" applyBorder="1" applyAlignment="1" applyProtection="1">
      <alignment horizontal="left" vertical="center" indent="1"/>
      <protection locked="0"/>
    </xf>
    <xf numFmtId="0" fontId="1" fillId="5" borderId="119" xfId="2" applyFont="1" applyFill="1" applyBorder="1" applyAlignment="1">
      <alignment horizontal="center" vertical="center"/>
    </xf>
    <xf numFmtId="0" fontId="1" fillId="0" borderId="120" xfId="2" applyFont="1" applyBorder="1" applyAlignment="1" applyProtection="1">
      <alignment horizontal="center" vertical="center"/>
      <protection locked="0"/>
    </xf>
    <xf numFmtId="0" fontId="1" fillId="0" borderId="121" xfId="2" applyFont="1" applyBorder="1" applyAlignment="1" applyProtection="1">
      <alignment horizontal="center" vertical="center"/>
      <protection locked="0"/>
    </xf>
    <xf numFmtId="0" fontId="16" fillId="5" borderId="122" xfId="2" applyFont="1" applyFill="1" applyBorder="1" applyAlignment="1">
      <alignment horizontal="center" vertical="center"/>
    </xf>
    <xf numFmtId="0" fontId="9" fillId="0" borderId="171" xfId="2" applyFont="1" applyBorder="1" applyAlignment="1" applyProtection="1">
      <alignment horizontal="left" vertical="center" indent="1"/>
      <protection locked="0"/>
    </xf>
    <xf numFmtId="0" fontId="9" fillId="0" borderId="172" xfId="2" applyFont="1" applyBorder="1" applyAlignment="1" applyProtection="1">
      <alignment horizontal="left" vertical="center" indent="1"/>
      <protection locked="0"/>
    </xf>
    <xf numFmtId="0" fontId="1" fillId="0" borderId="92" xfId="2" applyFont="1" applyBorder="1" applyAlignment="1" applyProtection="1">
      <alignment horizontal="center" vertical="center"/>
    </xf>
    <xf numFmtId="0" fontId="1" fillId="5" borderId="125" xfId="2" applyFont="1" applyFill="1" applyBorder="1" applyAlignment="1">
      <alignment horizontal="center" vertical="center"/>
    </xf>
    <xf numFmtId="0" fontId="1" fillId="0" borderId="126" xfId="2" applyFont="1" applyBorder="1" applyAlignment="1" applyProtection="1">
      <alignment horizontal="center" vertical="center"/>
      <protection locked="0"/>
    </xf>
    <xf numFmtId="0" fontId="1" fillId="0" borderId="127" xfId="2" applyFont="1" applyBorder="1" applyAlignment="1" applyProtection="1">
      <alignment horizontal="center" vertical="center"/>
      <protection locked="0"/>
    </xf>
    <xf numFmtId="0" fontId="16" fillId="5" borderId="128" xfId="2" applyFont="1" applyFill="1" applyBorder="1" applyAlignment="1">
      <alignment horizontal="center" vertical="center"/>
    </xf>
    <xf numFmtId="0" fontId="9" fillId="0" borderId="68" xfId="2" applyFont="1" applyBorder="1" applyAlignment="1" applyProtection="1">
      <alignment horizontal="left" vertical="center" indent="1"/>
      <protection locked="0"/>
    </xf>
    <xf numFmtId="0" fontId="9" fillId="0" borderId="73" xfId="2" applyFont="1" applyBorder="1" applyAlignment="1" applyProtection="1">
      <alignment horizontal="left" vertical="center" indent="1"/>
      <protection locked="0"/>
    </xf>
    <xf numFmtId="0" fontId="13" fillId="0" borderId="0" xfId="2" applyBorder="1"/>
    <xf numFmtId="0" fontId="2" fillId="0" borderId="129" xfId="2" applyFont="1" applyBorder="1" applyAlignment="1">
      <alignment horizontal="center" vertical="top"/>
    </xf>
    <xf numFmtId="0" fontId="2" fillId="0" borderId="0" xfId="2" applyFont="1" applyBorder="1" applyAlignment="1">
      <alignment horizontal="center" vertical="top"/>
    </xf>
    <xf numFmtId="0" fontId="2" fillId="0" borderId="130" xfId="2" applyFont="1" applyBorder="1" applyAlignment="1">
      <alignment horizontal="center" vertical="top"/>
    </xf>
    <xf numFmtId="0" fontId="2" fillId="0" borderId="131" xfId="2" applyFont="1" applyBorder="1" applyAlignment="1">
      <alignment horizontal="center" vertical="top"/>
    </xf>
    <xf numFmtId="0" fontId="2" fillId="0" borderId="132" xfId="2" applyFont="1" applyBorder="1" applyAlignment="1">
      <alignment horizontal="center" vertical="top"/>
    </xf>
    <xf numFmtId="0" fontId="2" fillId="0" borderId="129" xfId="2" applyFont="1" applyBorder="1" applyAlignment="1">
      <alignment horizontal="center" vertical="center" wrapText="1"/>
    </xf>
    <xf numFmtId="0" fontId="13" fillId="0" borderId="70" xfId="2" applyBorder="1" applyAlignment="1">
      <alignment horizontal="left" indent="1"/>
    </xf>
    <xf numFmtId="0" fontId="2" fillId="0" borderId="71" xfId="2" applyFont="1" applyBorder="1" applyAlignment="1">
      <alignment horizontal="left" indent="1"/>
    </xf>
    <xf numFmtId="0" fontId="2" fillId="0" borderId="113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133" xfId="2" applyFont="1" applyBorder="1" applyAlignment="1">
      <alignment horizontal="center"/>
    </xf>
    <xf numFmtId="0" fontId="2" fillId="0" borderId="134" xfId="2" applyFont="1" applyBorder="1" applyAlignment="1">
      <alignment horizontal="center"/>
    </xf>
    <xf numFmtId="0" fontId="2" fillId="0" borderId="135" xfId="2" applyFont="1" applyBorder="1" applyAlignment="1">
      <alignment horizontal="center"/>
    </xf>
    <xf numFmtId="0" fontId="2" fillId="0" borderId="113" xfId="2" applyFont="1" applyBorder="1" applyAlignment="1">
      <alignment horizontal="center" vertical="center" wrapText="1"/>
    </xf>
    <xf numFmtId="0" fontId="17" fillId="6" borderId="136" xfId="2" applyFont="1" applyFill="1" applyBorder="1" applyAlignment="1" applyProtection="1">
      <alignment horizontal="left" vertical="center" indent="1"/>
      <protection locked="0"/>
    </xf>
    <xf numFmtId="0" fontId="17" fillId="6" borderId="137" xfId="2" applyFont="1" applyFill="1" applyBorder="1" applyAlignment="1" applyProtection="1">
      <alignment horizontal="left" vertical="center" indent="1"/>
      <protection locked="0"/>
    </xf>
    <xf numFmtId="0" fontId="10" fillId="6" borderId="138" xfId="2" applyFont="1" applyFill="1" applyBorder="1" applyAlignment="1" applyProtection="1">
      <alignment horizontal="left" vertical="center" indent="1"/>
      <protection locked="0"/>
    </xf>
    <xf numFmtId="0" fontId="7" fillId="0" borderId="65" xfId="2" applyFont="1" applyFill="1" applyBorder="1" applyAlignment="1">
      <alignment horizontal="left" vertical="top" indent="1"/>
    </xf>
    <xf numFmtId="0" fontId="3" fillId="0" borderId="0" xfId="2" applyFont="1" applyBorder="1" applyAlignment="1">
      <alignment horizontal="center" vertical="top" wrapText="1"/>
    </xf>
    <xf numFmtId="14" fontId="9" fillId="0" borderId="81" xfId="2" applyNumberFormat="1" applyFont="1" applyBorder="1" applyAlignment="1" applyProtection="1">
      <alignment horizontal="center"/>
      <protection locked="0"/>
    </xf>
    <xf numFmtId="0" fontId="2" fillId="0" borderId="0" xfId="2" applyFont="1" applyAlignment="1">
      <alignment horizontal="right"/>
    </xf>
    <xf numFmtId="0" fontId="9" fillId="0" borderId="81" xfId="2" applyFont="1" applyBorder="1" applyAlignment="1" applyProtection="1">
      <alignment horizontal="left" indent="1"/>
      <protection locked="0"/>
    </xf>
    <xf numFmtId="0" fontId="2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3" fillId="0" borderId="0" xfId="2" applyFont="1" applyAlignment="1">
      <alignment horizontal="center" vertical="top" wrapText="1"/>
    </xf>
    <xf numFmtId="0" fontId="13" fillId="0" borderId="0" xfId="2" applyBorder="1" applyAlignment="1" applyProtection="1">
      <alignment horizontal="left" indent="1"/>
      <protection hidden="1"/>
    </xf>
    <xf numFmtId="0" fontId="13" fillId="0" borderId="69" xfId="2" applyBorder="1" applyAlignment="1" applyProtection="1">
      <alignment horizontal="left" vertical="center" wrapText="1" indent="1"/>
      <protection locked="0" hidden="1"/>
    </xf>
    <xf numFmtId="0" fontId="13" fillId="0" borderId="70" xfId="2" applyBorder="1" applyAlignment="1" applyProtection="1">
      <alignment horizontal="left" vertical="center" wrapText="1" indent="1"/>
      <protection locked="0" hidden="1"/>
    </xf>
    <xf numFmtId="0" fontId="13" fillId="0" borderId="71" xfId="2" applyBorder="1" applyAlignment="1" applyProtection="1">
      <alignment horizontal="left" vertical="center" wrapText="1" indent="1"/>
      <protection locked="0" hidden="1"/>
    </xf>
    <xf numFmtId="0" fontId="2" fillId="0" borderId="69" xfId="2" applyFont="1" applyBorder="1" applyAlignment="1" applyProtection="1">
      <alignment horizontal="left" vertical="center" wrapText="1" indent="1"/>
      <protection locked="0" hidden="1"/>
    </xf>
    <xf numFmtId="0" fontId="2" fillId="0" borderId="70" xfId="2" applyFont="1" applyBorder="1" applyAlignment="1" applyProtection="1">
      <alignment horizontal="left" vertical="center" wrapText="1" indent="1"/>
      <protection locked="0" hidden="1"/>
    </xf>
    <xf numFmtId="0" fontId="2" fillId="0" borderId="71" xfId="2" applyFont="1" applyBorder="1" applyAlignment="1" applyProtection="1">
      <alignment horizontal="left" vertical="center" wrapText="1" indent="1"/>
      <protection locked="0" hidden="1"/>
    </xf>
    <xf numFmtId="0" fontId="13" fillId="0" borderId="72" xfId="2" applyBorder="1" applyAlignment="1" applyProtection="1">
      <alignment horizontal="left" indent="1"/>
      <protection hidden="1"/>
    </xf>
    <xf numFmtId="0" fontId="13" fillId="0" borderId="73" xfId="2" applyBorder="1" applyAlignment="1" applyProtection="1">
      <alignment horizontal="left" indent="1"/>
      <protection hidden="1"/>
    </xf>
    <xf numFmtId="0" fontId="2" fillId="0" borderId="80" xfId="2" applyFont="1" applyBorder="1" applyAlignment="1" applyProtection="1">
      <alignment horizontal="center"/>
      <protection hidden="1"/>
    </xf>
    <xf numFmtId="0" fontId="2" fillId="0" borderId="81" xfId="2" applyFont="1" applyBorder="1" applyAlignment="1" applyProtection="1">
      <alignment horizontal="center"/>
      <protection hidden="1"/>
    </xf>
    <xf numFmtId="0" fontId="2" fillId="0" borderId="81" xfId="2" applyFont="1" applyBorder="1" applyAlignment="1" applyProtection="1">
      <alignment horizontal="left" indent="1"/>
      <protection hidden="1"/>
    </xf>
    <xf numFmtId="0" fontId="2" fillId="0" borderId="82" xfId="2" applyFont="1" applyBorder="1" applyAlignment="1" applyProtection="1">
      <alignment horizontal="left" indent="1"/>
      <protection hidden="1"/>
    </xf>
    <xf numFmtId="0" fontId="2" fillId="0" borderId="83" xfId="2" applyFont="1" applyBorder="1" applyAlignment="1" applyProtection="1">
      <alignment horizontal="center"/>
      <protection hidden="1"/>
    </xf>
    <xf numFmtId="0" fontId="13" fillId="0" borderId="81" xfId="2" applyBorder="1" applyProtection="1">
      <protection hidden="1"/>
    </xf>
    <xf numFmtId="0" fontId="2" fillId="0" borderId="84" xfId="2" applyFont="1" applyBorder="1" applyAlignment="1" applyProtection="1">
      <alignment horizontal="center"/>
      <protection hidden="1"/>
    </xf>
    <xf numFmtId="0" fontId="2" fillId="0" borderId="85" xfId="2" applyFont="1" applyBorder="1" applyAlignment="1" applyProtection="1">
      <alignment horizontal="center"/>
      <protection hidden="1"/>
    </xf>
    <xf numFmtId="0" fontId="2" fillId="0" borderId="86" xfId="2" applyFont="1" applyBorder="1" applyAlignment="1" applyProtection="1">
      <alignment horizontal="left" indent="1"/>
      <protection hidden="1"/>
    </xf>
    <xf numFmtId="0" fontId="2" fillId="0" borderId="87" xfId="2" applyFont="1" applyBorder="1" applyAlignment="1" applyProtection="1">
      <alignment horizontal="left" indent="1"/>
      <protection hidden="1"/>
    </xf>
    <xf numFmtId="0" fontId="1" fillId="0" borderId="88" xfId="2" applyFont="1" applyBorder="1" applyAlignment="1" applyProtection="1">
      <alignment horizontal="left" indent="1"/>
      <protection hidden="1"/>
    </xf>
    <xf numFmtId="0" fontId="2" fillId="0" borderId="89" xfId="2" applyFont="1" applyBorder="1" applyAlignment="1" applyProtection="1">
      <alignment horizontal="left" indent="1"/>
      <protection hidden="1"/>
    </xf>
    <xf numFmtId="0" fontId="2" fillId="0" borderId="90" xfId="2" applyFont="1" applyBorder="1" applyAlignment="1" applyProtection="1">
      <alignment horizontal="left" indent="1"/>
      <protection hidden="1"/>
    </xf>
    <xf numFmtId="0" fontId="2" fillId="0" borderId="91" xfId="2" applyFont="1" applyBorder="1" applyAlignment="1" applyProtection="1">
      <alignment horizontal="left" indent="1"/>
      <protection hidden="1"/>
    </xf>
    <xf numFmtId="0" fontId="5" fillId="0" borderId="94" xfId="2" applyFont="1" applyBorder="1" applyAlignment="1" applyProtection="1">
      <protection locked="0" hidden="1"/>
    </xf>
    <xf numFmtId="14" fontId="5" fillId="0" borderId="94" xfId="2" applyNumberFormat="1" applyFont="1" applyBorder="1" applyAlignment="1" applyProtection="1">
      <protection locked="0" hidden="1"/>
    </xf>
    <xf numFmtId="0" fontId="5" fillId="0" borderId="95" xfId="2" applyFont="1" applyFill="1" applyBorder="1" applyAlignment="1" applyProtection="1">
      <alignment horizontal="center"/>
      <protection locked="0" hidden="1"/>
    </xf>
    <xf numFmtId="49" fontId="5" fillId="0" borderId="95" xfId="2" applyNumberFormat="1" applyFont="1" applyFill="1" applyBorder="1" applyAlignment="1" applyProtection="1">
      <alignment horizontal="center"/>
      <protection locked="0" hidden="1"/>
    </xf>
    <xf numFmtId="0" fontId="5" fillId="0" borderId="94" xfId="2" applyFont="1" applyFill="1" applyBorder="1" applyAlignment="1" applyProtection="1">
      <alignment horizontal="center"/>
      <protection locked="0" hidden="1"/>
    </xf>
    <xf numFmtId="49" fontId="5" fillId="0" borderId="94" xfId="2" applyNumberFormat="1" applyFont="1" applyFill="1" applyBorder="1" applyAlignment="1" applyProtection="1">
      <alignment horizontal="center"/>
      <protection locked="0" hidden="1"/>
    </xf>
    <xf numFmtId="0" fontId="15" fillId="0" borderId="94" xfId="2" applyFont="1" applyBorder="1" applyAlignment="1" applyProtection="1">
      <alignment horizontal="left" indent="1"/>
    </xf>
    <xf numFmtId="0" fontId="6" fillId="5" borderId="96" xfId="2" applyFont="1" applyFill="1" applyBorder="1" applyAlignment="1" applyProtection="1">
      <alignment horizontal="center" vertical="center"/>
      <protection hidden="1"/>
    </xf>
    <xf numFmtId="0" fontId="6" fillId="6" borderId="99" xfId="2" applyFont="1" applyFill="1" applyBorder="1" applyAlignment="1" applyProtection="1">
      <alignment horizontal="center" vertical="center"/>
      <protection hidden="1"/>
    </xf>
    <xf numFmtId="0" fontId="8" fillId="5" borderId="96" xfId="2" applyFont="1" applyFill="1" applyBorder="1" applyAlignment="1" applyProtection="1">
      <alignment horizontal="center" vertical="center"/>
      <protection hidden="1"/>
    </xf>
    <xf numFmtId="0" fontId="8" fillId="5" borderId="101" xfId="2" applyFont="1" applyFill="1" applyBorder="1" applyAlignment="1" applyProtection="1">
      <alignment horizontal="center" vertical="center"/>
      <protection hidden="1"/>
    </xf>
    <xf numFmtId="0" fontId="8" fillId="5" borderId="102" xfId="2" applyFont="1" applyFill="1" applyBorder="1" applyAlignment="1" applyProtection="1">
      <alignment horizontal="center" vertical="center"/>
      <protection hidden="1"/>
    </xf>
    <xf numFmtId="0" fontId="8" fillId="5" borderId="103" xfId="2" applyFont="1" applyFill="1" applyBorder="1" applyAlignment="1" applyProtection="1">
      <alignment horizontal="center" vertical="center"/>
      <protection hidden="1"/>
    </xf>
    <xf numFmtId="0" fontId="6" fillId="5" borderId="104" xfId="2" applyFont="1" applyFill="1" applyBorder="1" applyAlignment="1" applyProtection="1">
      <alignment horizontal="center" vertical="center"/>
      <protection hidden="1"/>
    </xf>
    <xf numFmtId="0" fontId="8" fillId="6" borderId="106" xfId="2" applyFont="1" applyFill="1" applyBorder="1" applyAlignment="1" applyProtection="1">
      <alignment horizontal="center" vertical="center"/>
      <protection hidden="1"/>
    </xf>
    <xf numFmtId="0" fontId="8" fillId="6" borderId="107" xfId="2" applyFont="1" applyFill="1" applyBorder="1" applyAlignment="1" applyProtection="1">
      <alignment horizontal="center" vertical="center"/>
      <protection hidden="1"/>
    </xf>
    <xf numFmtId="0" fontId="8" fillId="6" borderId="108" xfId="2" applyFont="1" applyFill="1" applyBorder="1" applyAlignment="1" applyProtection="1">
      <alignment horizontal="center" vertical="center"/>
      <protection hidden="1"/>
    </xf>
    <xf numFmtId="0" fontId="8" fillId="6" borderId="109" xfId="2" applyFont="1" applyFill="1" applyBorder="1" applyAlignment="1" applyProtection="1">
      <alignment horizontal="center" vertical="center"/>
      <protection hidden="1"/>
    </xf>
    <xf numFmtId="0" fontId="2" fillId="6" borderId="104" xfId="2" applyFont="1" applyFill="1" applyBorder="1" applyAlignment="1" applyProtection="1">
      <alignment horizontal="center" vertical="center"/>
      <protection hidden="1"/>
    </xf>
    <xf numFmtId="164" fontId="13" fillId="10" borderId="110" xfId="2" applyNumberFormat="1" applyFill="1" applyBorder="1" applyAlignment="1" applyProtection="1">
      <alignment horizontal="left" vertical="center" indent="1"/>
      <protection locked="0" hidden="1"/>
    </xf>
    <xf numFmtId="164" fontId="5" fillId="10" borderId="111" xfId="2" applyNumberFormat="1" applyFont="1" applyFill="1" applyBorder="1" applyAlignment="1" applyProtection="1">
      <alignment horizontal="left" vertical="center" indent="1"/>
      <protection locked="0" hidden="1"/>
    </xf>
    <xf numFmtId="0" fontId="6" fillId="5" borderId="112" xfId="2" applyFont="1" applyFill="1" applyBorder="1" applyAlignment="1" applyProtection="1">
      <alignment horizontal="center" vertical="center"/>
      <protection hidden="1"/>
    </xf>
    <xf numFmtId="0" fontId="6" fillId="5" borderId="113" xfId="2" applyFont="1" applyFill="1" applyBorder="1" applyAlignment="1" applyProtection="1">
      <alignment horizontal="center" vertical="center"/>
      <protection hidden="1"/>
    </xf>
    <xf numFmtId="0" fontId="9" fillId="0" borderId="86" xfId="2" applyFont="1" applyBorder="1" applyAlignment="1" applyProtection="1">
      <alignment horizontal="left" vertical="center" indent="1"/>
      <protection hidden="1"/>
    </xf>
    <xf numFmtId="0" fontId="9" fillId="0" borderId="173" xfId="2" applyFont="1" applyBorder="1" applyAlignment="1" applyProtection="1">
      <alignment horizontal="left" vertical="center" indent="1"/>
      <protection hidden="1"/>
    </xf>
    <xf numFmtId="0" fontId="1" fillId="5" borderId="115" xfId="2" applyFont="1" applyFill="1" applyBorder="1" applyAlignment="1" applyProtection="1">
      <alignment horizontal="center" vertical="center"/>
      <protection hidden="1"/>
    </xf>
    <xf numFmtId="0" fontId="1" fillId="0" borderId="116" xfId="2" applyFont="1" applyBorder="1" applyAlignment="1" applyProtection="1">
      <alignment horizontal="center" vertical="center"/>
      <protection locked="0" hidden="1"/>
    </xf>
    <xf numFmtId="0" fontId="1" fillId="0" borderId="117" xfId="2" applyFont="1" applyBorder="1" applyAlignment="1" applyProtection="1">
      <alignment horizontal="center" vertical="center"/>
      <protection locked="0" hidden="1"/>
    </xf>
    <xf numFmtId="0" fontId="16" fillId="5" borderId="118" xfId="2" applyFont="1" applyFill="1" applyBorder="1" applyAlignment="1" applyProtection="1">
      <alignment horizontal="center" vertical="center"/>
      <protection hidden="1"/>
    </xf>
    <xf numFmtId="0" fontId="9" fillId="0" borderId="92" xfId="2" applyFont="1" applyBorder="1" applyAlignment="1" applyProtection="1">
      <alignment horizontal="left" vertical="center" indent="1"/>
      <protection hidden="1"/>
    </xf>
    <xf numFmtId="0" fontId="9" fillId="0" borderId="93" xfId="2" applyFont="1" applyBorder="1" applyAlignment="1" applyProtection="1">
      <alignment horizontal="left" vertical="center" indent="1"/>
      <protection hidden="1"/>
    </xf>
    <xf numFmtId="0" fontId="1" fillId="0" borderId="174" xfId="3" applyFont="1" applyFill="1" applyBorder="1" applyAlignment="1" applyProtection="1">
      <alignment horizontal="center" vertical="center"/>
    </xf>
    <xf numFmtId="0" fontId="1" fillId="5" borderId="119" xfId="2" applyFont="1" applyFill="1" applyBorder="1" applyAlignment="1" applyProtection="1">
      <alignment horizontal="center" vertical="center"/>
      <protection hidden="1"/>
    </xf>
    <xf numFmtId="0" fontId="1" fillId="0" borderId="120" xfId="2" applyFont="1" applyBorder="1" applyAlignment="1" applyProtection="1">
      <alignment horizontal="center" vertical="center"/>
      <protection locked="0" hidden="1"/>
    </xf>
    <xf numFmtId="0" fontId="1" fillId="0" borderId="121" xfId="2" applyFont="1" applyBorder="1" applyAlignment="1" applyProtection="1">
      <alignment horizontal="center" vertical="center"/>
      <protection locked="0" hidden="1"/>
    </xf>
    <xf numFmtId="0" fontId="16" fillId="5" borderId="128" xfId="2" applyFont="1" applyFill="1" applyBorder="1" applyAlignment="1" applyProtection="1">
      <alignment horizontal="center" vertical="center"/>
      <protection hidden="1"/>
    </xf>
    <xf numFmtId="0" fontId="1" fillId="0" borderId="175" xfId="3" applyFont="1" applyFill="1" applyBorder="1" applyAlignment="1" applyProtection="1">
      <alignment horizontal="center" vertical="center"/>
    </xf>
    <xf numFmtId="0" fontId="16" fillId="5" borderId="122" xfId="2" applyFont="1" applyFill="1" applyBorder="1" applyAlignment="1" applyProtection="1">
      <alignment horizontal="center" vertical="center"/>
      <protection hidden="1"/>
    </xf>
    <xf numFmtId="0" fontId="9" fillId="0" borderId="123" xfId="2" applyFont="1" applyBorder="1" applyAlignment="1" applyProtection="1">
      <alignment horizontal="left" vertical="center" indent="1"/>
      <protection hidden="1"/>
    </xf>
    <xf numFmtId="0" fontId="9" fillId="0" borderId="124" xfId="2" applyFont="1" applyBorder="1" applyAlignment="1" applyProtection="1">
      <alignment horizontal="left" vertical="center" indent="1"/>
      <protection hidden="1"/>
    </xf>
    <xf numFmtId="0" fontId="9" fillId="0" borderId="0" xfId="2" applyFont="1" applyBorder="1" applyAlignment="1" applyProtection="1">
      <alignment horizontal="left" vertical="center" indent="1"/>
      <protection hidden="1"/>
    </xf>
    <xf numFmtId="0" fontId="1" fillId="0" borderId="174" xfId="3" applyFont="1" applyFill="1" applyBorder="1" applyAlignment="1" applyProtection="1">
      <alignment horizontal="center" vertical="center"/>
    </xf>
    <xf numFmtId="0" fontId="1" fillId="5" borderId="125" xfId="2" applyFont="1" applyFill="1" applyBorder="1" applyAlignment="1" applyProtection="1">
      <alignment horizontal="center" vertical="center"/>
      <protection hidden="1"/>
    </xf>
    <xf numFmtId="0" fontId="1" fillId="0" borderId="126" xfId="2" applyFont="1" applyBorder="1" applyAlignment="1" applyProtection="1">
      <alignment horizontal="center" vertical="center"/>
      <protection locked="0" hidden="1"/>
    </xf>
    <xf numFmtId="0" fontId="1" fillId="0" borderId="127" xfId="2" applyFont="1" applyBorder="1" applyAlignment="1" applyProtection="1">
      <alignment horizontal="center" vertical="center"/>
      <protection locked="0" hidden="1"/>
    </xf>
    <xf numFmtId="0" fontId="9" fillId="0" borderId="68" xfId="2" applyFont="1" applyBorder="1" applyAlignment="1" applyProtection="1">
      <alignment horizontal="left" vertical="center" indent="1"/>
      <protection hidden="1"/>
    </xf>
    <xf numFmtId="0" fontId="21" fillId="0" borderId="176" xfId="3" applyFont="1" applyFill="1" applyBorder="1" applyAlignment="1" applyProtection="1">
      <alignment horizontal="center" vertical="center"/>
    </xf>
    <xf numFmtId="0" fontId="17" fillId="6" borderId="136" xfId="2" applyFont="1" applyFill="1" applyBorder="1" applyAlignment="1" applyProtection="1">
      <alignment horizontal="left" vertical="center" indent="1"/>
      <protection locked="0" hidden="1"/>
    </xf>
    <xf numFmtId="0" fontId="17" fillId="6" borderId="137" xfId="2" applyFont="1" applyFill="1" applyBorder="1" applyAlignment="1" applyProtection="1">
      <alignment horizontal="left" vertical="center" indent="1"/>
      <protection locked="0" hidden="1"/>
    </xf>
    <xf numFmtId="0" fontId="10" fillId="6" borderId="138" xfId="2" applyFont="1" applyFill="1" applyBorder="1" applyAlignment="1" applyProtection="1">
      <alignment horizontal="left" vertical="center" indent="1"/>
      <protection locked="0" hidden="1"/>
    </xf>
    <xf numFmtId="14" fontId="9" fillId="0" borderId="81" xfId="2" applyNumberFormat="1" applyFont="1" applyBorder="1" applyAlignment="1" applyProtection="1">
      <alignment horizontal="center"/>
      <protection locked="0" hidden="1"/>
    </xf>
    <xf numFmtId="0" fontId="9" fillId="0" borderId="81" xfId="2" applyFont="1" applyBorder="1" applyAlignment="1" applyProtection="1">
      <alignment horizontal="left" indent="1"/>
      <protection locked="0" hidden="1"/>
    </xf>
  </cellXfs>
  <cellStyles count="4">
    <cellStyle name="Excel Built-in Normal" xfId="3"/>
    <cellStyle name="Normální" xfId="0" builtinId="0"/>
    <cellStyle name="Normální 2" xfId="1"/>
    <cellStyle name="Normální 3" xfId="2"/>
  </cellStyles>
  <dxfs count="1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92D050"/>
      </font>
    </dxf>
    <dxf>
      <font>
        <b/>
        <i val="0"/>
        <color rgb="FFFF0000"/>
      </font>
    </dxf>
    <dxf>
      <font>
        <b/>
        <i val="0"/>
        <color rgb="FF92D050"/>
      </font>
    </dxf>
    <dxf>
      <font>
        <b/>
        <i val="0"/>
        <color rgb="FFFF0000"/>
      </font>
    </dxf>
    <dxf>
      <font>
        <b/>
        <i val="0"/>
        <color rgb="FF92D050"/>
      </font>
    </dxf>
    <dxf>
      <font>
        <b/>
        <i val="0"/>
        <color rgb="FFFF0000"/>
      </font>
    </dxf>
    <dxf>
      <font>
        <b/>
        <i val="0"/>
        <color rgb="FF92D050"/>
      </font>
    </dxf>
    <dxf>
      <font>
        <b/>
        <i val="0"/>
        <color rgb="FFFF0000"/>
      </font>
    </dxf>
    <dxf>
      <font>
        <b/>
        <i val="0"/>
        <color rgb="FF92D050"/>
      </font>
    </dxf>
    <dxf>
      <font>
        <b/>
        <i val="0"/>
        <color rgb="FFFF0000"/>
      </font>
    </dxf>
    <dxf>
      <font>
        <b/>
        <i val="0"/>
        <color rgb="FF92D05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666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419100" cy="600075"/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419100" cy="600075"/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419100" cy="600075"/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419100" cy="600075"/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419100" cy="600075"/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r&#353;ovice%20B%20-%20Konstruktiva%20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5;ta/Downloads/Users/B&#225;ra%20a%20Eli/Documents/ELI&#352;KA/Temp/Temporary%20Internet%20Files/OLK30/Dokumenty-Zdenek/sl.26.7.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emporary%20Internet%20Files\OLK30\Dokumenty-Zdenek\sl.26.7.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V.%20Popovice%20-%20&#381;i&#382;kov%20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&#225;ra%20a%20Eli/Documents/ELI&#352;KA/Temp/Temporary%20Internet%20Files/OLK30/Dokumenty-Zdenek/sl.26.7.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dmira%20B-Praga%20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&#225;ra%20a%20Eli\Documents\ELI&#352;KA\Temp\Temporary%20Internet%20Files\OLK30\Dokumenty-Zdenek\sl.26.7.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Konstruktiva%20D%20-%20US%20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&#225;ra%20a%20Eli\Documents\ELI&#352;KA\Temp\Temporary%20Internet%20Files\OLK30\Dokumenty-Zdenek\sl.26.7.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ky"/>
    </sheetNames>
    <sheetDataSet>
      <sheetData sheetId="0">
        <row r="1">
          <cell r="A1" t="str">
            <v>č.r.</v>
          </cell>
          <cell r="B1" t="str">
            <v>SLC</v>
          </cell>
          <cell r="C1" t="str">
            <v>PPV</v>
          </cell>
          <cell r="D1" t="str">
            <v>PRIJM</v>
          </cell>
          <cell r="E1" t="str">
            <v>JMENO</v>
          </cell>
        </row>
        <row r="2">
          <cell r="B2" t="str">
            <v>služební č.</v>
          </cell>
          <cell r="D2" t="str">
            <v>příjmení</v>
          </cell>
          <cell r="E2" t="str">
            <v>jméno</v>
          </cell>
        </row>
        <row r="3">
          <cell r="A3" t="str">
            <v xml:space="preserve"> </v>
          </cell>
          <cell r="B3" t="str">
            <v xml:space="preserve"> </v>
          </cell>
          <cell r="C3" t="str">
            <v xml:space="preserve"> </v>
          </cell>
          <cell r="D3" t="str">
            <v xml:space="preserve"> </v>
          </cell>
          <cell r="E3" t="str">
            <v xml:space="preserve"> </v>
          </cell>
        </row>
        <row r="4">
          <cell r="A4">
            <v>0</v>
          </cell>
          <cell r="B4" t="str">
            <v xml:space="preserve"> </v>
          </cell>
          <cell r="C4" t="str">
            <v xml:space="preserve"> </v>
          </cell>
          <cell r="D4" t="str">
            <v xml:space="preserve"> </v>
          </cell>
          <cell r="E4" t="str">
            <v xml:space="preserve"> </v>
          </cell>
        </row>
        <row r="5">
          <cell r="A5">
            <v>1</v>
          </cell>
          <cell r="C5">
            <v>0</v>
          </cell>
          <cell r="D5" t="str">
            <v>Kobylisy B</v>
          </cell>
        </row>
        <row r="6">
          <cell r="A6">
            <v>20443</v>
          </cell>
          <cell r="C6">
            <v>1</v>
          </cell>
          <cell r="D6" t="str">
            <v>Kovač</v>
          </cell>
          <cell r="E6" t="str">
            <v>Marian</v>
          </cell>
        </row>
        <row r="7">
          <cell r="A7">
            <v>841</v>
          </cell>
          <cell r="D7" t="str">
            <v>Vojtíšek</v>
          </cell>
          <cell r="E7" t="str">
            <v>Vojtěch</v>
          </cell>
        </row>
        <row r="8">
          <cell r="A8">
            <v>808</v>
          </cell>
          <cell r="D8" t="str">
            <v>Císař</v>
          </cell>
          <cell r="E8" t="str">
            <v>Václav</v>
          </cell>
        </row>
        <row r="9">
          <cell r="A9">
            <v>807</v>
          </cell>
          <cell r="D9" t="str">
            <v>Císař</v>
          </cell>
          <cell r="E9" t="str">
            <v>Josef</v>
          </cell>
        </row>
        <row r="10">
          <cell r="A10">
            <v>819</v>
          </cell>
          <cell r="D10" t="str">
            <v>Krčma</v>
          </cell>
          <cell r="E10" t="str">
            <v>Jaroslav</v>
          </cell>
        </row>
        <row r="11">
          <cell r="A11">
            <v>868</v>
          </cell>
          <cell r="D11" t="str">
            <v>Kliment</v>
          </cell>
          <cell r="E11" t="str">
            <v>Michal</v>
          </cell>
        </row>
        <row r="12">
          <cell r="A12">
            <v>22375</v>
          </cell>
          <cell r="D12" t="str">
            <v>Fůra</v>
          </cell>
          <cell r="E12" t="str">
            <v>Zdeněk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  <cell r="C15">
            <v>1</v>
          </cell>
          <cell r="D15" t="str">
            <v>žž</v>
          </cell>
        </row>
        <row r="16">
          <cell r="A16">
            <v>0</v>
          </cell>
          <cell r="C16">
            <v>1</v>
          </cell>
          <cell r="D16" t="str">
            <v>žž</v>
          </cell>
        </row>
        <row r="17">
          <cell r="A17">
            <v>0</v>
          </cell>
          <cell r="C17">
            <v>1</v>
          </cell>
          <cell r="D17" t="str">
            <v>žž</v>
          </cell>
        </row>
        <row r="18">
          <cell r="A18">
            <v>0</v>
          </cell>
          <cell r="C18">
            <v>1</v>
          </cell>
          <cell r="D18" t="str">
            <v>žž</v>
          </cell>
        </row>
        <row r="19">
          <cell r="A19">
            <v>0</v>
          </cell>
          <cell r="C19">
            <v>1</v>
          </cell>
          <cell r="D19" t="str">
            <v>žž</v>
          </cell>
        </row>
        <row r="20">
          <cell r="A20">
            <v>0</v>
          </cell>
          <cell r="C20">
            <v>1</v>
          </cell>
          <cell r="D20" t="str">
            <v>žž</v>
          </cell>
        </row>
        <row r="21">
          <cell r="A21">
            <v>0</v>
          </cell>
          <cell r="C21">
            <v>1</v>
          </cell>
          <cell r="D21" t="str">
            <v>žž</v>
          </cell>
        </row>
        <row r="22">
          <cell r="A22">
            <v>2</v>
          </cell>
          <cell r="D22" t="str">
            <v>Kobylisy C</v>
          </cell>
        </row>
        <row r="23">
          <cell r="A23">
            <v>5078</v>
          </cell>
          <cell r="C23">
            <v>1</v>
          </cell>
          <cell r="D23" t="str">
            <v>Dúška</v>
          </cell>
          <cell r="E23" t="str">
            <v>Pavel</v>
          </cell>
        </row>
        <row r="24">
          <cell r="A24">
            <v>761</v>
          </cell>
          <cell r="C24">
            <v>1</v>
          </cell>
          <cell r="D24" t="str">
            <v>Krupička</v>
          </cell>
          <cell r="E24" t="str">
            <v>Bohuslav</v>
          </cell>
        </row>
        <row r="25">
          <cell r="A25">
            <v>14467</v>
          </cell>
          <cell r="C25">
            <v>1</v>
          </cell>
          <cell r="D25" t="str">
            <v>Matyska</v>
          </cell>
          <cell r="E25" t="str">
            <v>Michal</v>
          </cell>
        </row>
        <row r="26">
          <cell r="A26">
            <v>9715</v>
          </cell>
          <cell r="C26">
            <v>1</v>
          </cell>
          <cell r="D26" t="str">
            <v>Přibyl</v>
          </cell>
          <cell r="E26" t="str">
            <v>Bohuslav</v>
          </cell>
        </row>
        <row r="27">
          <cell r="A27">
            <v>762</v>
          </cell>
          <cell r="C27">
            <v>1</v>
          </cell>
          <cell r="D27" t="str">
            <v>Nowaková</v>
          </cell>
          <cell r="E27" t="str">
            <v>Anna</v>
          </cell>
        </row>
        <row r="28">
          <cell r="A28">
            <v>743</v>
          </cell>
          <cell r="C28">
            <v>1</v>
          </cell>
          <cell r="D28" t="str">
            <v>Jícha</v>
          </cell>
          <cell r="E28" t="str">
            <v>Václav</v>
          </cell>
        </row>
        <row r="29">
          <cell r="A29">
            <v>16797</v>
          </cell>
          <cell r="C29">
            <v>3</v>
          </cell>
          <cell r="D29" t="str">
            <v>Erben</v>
          </cell>
          <cell r="E29" t="str">
            <v>Karel</v>
          </cell>
        </row>
        <row r="30">
          <cell r="A30">
            <v>15347</v>
          </cell>
          <cell r="C30">
            <v>1</v>
          </cell>
          <cell r="D30" t="str">
            <v>Nowak</v>
          </cell>
          <cell r="E30" t="str">
            <v>Jan</v>
          </cell>
        </row>
        <row r="31">
          <cell r="A31">
            <v>22658</v>
          </cell>
          <cell r="C31">
            <v>1</v>
          </cell>
          <cell r="D31" t="str">
            <v>Šrot</v>
          </cell>
          <cell r="E31" t="str">
            <v>Zdeněk</v>
          </cell>
        </row>
        <row r="32">
          <cell r="A32">
            <v>22614</v>
          </cell>
          <cell r="C32">
            <v>1</v>
          </cell>
          <cell r="D32" t="str">
            <v>Zouhar</v>
          </cell>
          <cell r="E32" t="str">
            <v>Jiří</v>
          </cell>
        </row>
        <row r="33">
          <cell r="A33">
            <v>0</v>
          </cell>
          <cell r="C33">
            <v>1</v>
          </cell>
          <cell r="D33" t="str">
            <v>žž</v>
          </cell>
        </row>
        <row r="34">
          <cell r="A34">
            <v>0</v>
          </cell>
          <cell r="C34">
            <v>1</v>
          </cell>
          <cell r="D34" t="str">
            <v>žž</v>
          </cell>
        </row>
        <row r="35">
          <cell r="A35">
            <v>0</v>
          </cell>
          <cell r="C35">
            <v>1</v>
          </cell>
          <cell r="D35" t="str">
            <v>žž</v>
          </cell>
        </row>
        <row r="36">
          <cell r="A36">
            <v>0</v>
          </cell>
          <cell r="C36">
            <v>1</v>
          </cell>
          <cell r="D36" t="str">
            <v>žž</v>
          </cell>
        </row>
        <row r="37">
          <cell r="A37">
            <v>0</v>
          </cell>
          <cell r="C37">
            <v>1</v>
          </cell>
          <cell r="D37" t="str">
            <v>žž</v>
          </cell>
        </row>
        <row r="38">
          <cell r="A38">
            <v>0</v>
          </cell>
          <cell r="C38">
            <v>1</v>
          </cell>
          <cell r="D38" t="str">
            <v>žž</v>
          </cell>
        </row>
        <row r="39">
          <cell r="A39">
            <v>0</v>
          </cell>
          <cell r="C39">
            <v>1</v>
          </cell>
          <cell r="D39" t="str">
            <v>žž</v>
          </cell>
        </row>
        <row r="40">
          <cell r="A40">
            <v>3</v>
          </cell>
          <cell r="C40">
            <v>1</v>
          </cell>
          <cell r="D40" t="str">
            <v>Radlice</v>
          </cell>
        </row>
        <row r="41">
          <cell r="A41">
            <v>965</v>
          </cell>
          <cell r="C41">
            <v>1</v>
          </cell>
          <cell r="D41" t="str">
            <v>Beneš</v>
          </cell>
          <cell r="E41" t="str">
            <v>Miloš ml</v>
          </cell>
        </row>
        <row r="42">
          <cell r="A42">
            <v>963</v>
          </cell>
          <cell r="D42" t="str">
            <v>Beneš</v>
          </cell>
          <cell r="E42" t="str">
            <v>Miloš st</v>
          </cell>
        </row>
        <row r="43">
          <cell r="A43">
            <v>13731</v>
          </cell>
          <cell r="C43">
            <v>1</v>
          </cell>
          <cell r="D43" t="str">
            <v>Kamín</v>
          </cell>
          <cell r="E43" t="str">
            <v>Jan</v>
          </cell>
        </row>
        <row r="44">
          <cell r="A44">
            <v>15338</v>
          </cell>
          <cell r="C44">
            <v>1</v>
          </cell>
          <cell r="D44" t="str">
            <v>Kofroň</v>
          </cell>
          <cell r="E44" t="str">
            <v>Leoš</v>
          </cell>
        </row>
        <row r="45">
          <cell r="A45">
            <v>5984</v>
          </cell>
          <cell r="C45">
            <v>1</v>
          </cell>
          <cell r="D45" t="str">
            <v>Lehner</v>
          </cell>
          <cell r="E45" t="str">
            <v>Marek</v>
          </cell>
        </row>
        <row r="46">
          <cell r="A46">
            <v>964</v>
          </cell>
          <cell r="C46">
            <v>1</v>
          </cell>
          <cell r="D46" t="str">
            <v>Lehner</v>
          </cell>
          <cell r="E46" t="str">
            <v>Radek</v>
          </cell>
        </row>
        <row r="47">
          <cell r="A47">
            <v>962</v>
          </cell>
          <cell r="C47">
            <v>1</v>
          </cell>
          <cell r="D47" t="str">
            <v>Schilder</v>
          </cell>
          <cell r="E47" t="str">
            <v>Jan</v>
          </cell>
        </row>
        <row r="48">
          <cell r="A48">
            <v>14920</v>
          </cell>
          <cell r="C48">
            <v>1</v>
          </cell>
          <cell r="D48" t="str">
            <v>Turek</v>
          </cell>
          <cell r="E48" t="str">
            <v>Karel</v>
          </cell>
        </row>
        <row r="49">
          <cell r="A49">
            <v>11184</v>
          </cell>
          <cell r="C49">
            <v>1</v>
          </cell>
          <cell r="D49" t="str">
            <v>Verner</v>
          </cell>
          <cell r="E49" t="str">
            <v>Jiří</v>
          </cell>
        </row>
        <row r="50">
          <cell r="A50">
            <v>24197</v>
          </cell>
          <cell r="C50">
            <v>1</v>
          </cell>
          <cell r="D50" t="str">
            <v>Vojáček</v>
          </cell>
          <cell r="E50" t="str">
            <v>Jan</v>
          </cell>
        </row>
        <row r="51">
          <cell r="A51">
            <v>0</v>
          </cell>
          <cell r="C51">
            <v>1</v>
          </cell>
          <cell r="D51" t="str">
            <v>žž</v>
          </cell>
        </row>
        <row r="52">
          <cell r="A52">
            <v>0</v>
          </cell>
          <cell r="C52">
            <v>1</v>
          </cell>
          <cell r="D52" t="str">
            <v>žž</v>
          </cell>
        </row>
        <row r="53">
          <cell r="A53">
            <v>0</v>
          </cell>
          <cell r="C53">
            <v>1</v>
          </cell>
          <cell r="D53" t="str">
            <v>žž</v>
          </cell>
        </row>
        <row r="54">
          <cell r="A54">
            <v>0</v>
          </cell>
          <cell r="C54">
            <v>1</v>
          </cell>
          <cell r="D54" t="str">
            <v>žž</v>
          </cell>
        </row>
        <row r="55">
          <cell r="A55">
            <v>4</v>
          </cell>
          <cell r="C55">
            <v>1</v>
          </cell>
          <cell r="D55" t="str">
            <v>Rapid A</v>
          </cell>
        </row>
        <row r="56">
          <cell r="A56">
            <v>5052</v>
          </cell>
          <cell r="C56">
            <v>1</v>
          </cell>
          <cell r="D56" t="str">
            <v>Hampl</v>
          </cell>
          <cell r="E56" t="str">
            <v>Vítěslav</v>
          </cell>
        </row>
        <row r="57">
          <cell r="A57">
            <v>1152</v>
          </cell>
          <cell r="C57">
            <v>1</v>
          </cell>
          <cell r="D57" t="str">
            <v>Hofman</v>
          </cell>
          <cell r="E57" t="str">
            <v>Jiří</v>
          </cell>
        </row>
        <row r="58">
          <cell r="A58">
            <v>1404</v>
          </cell>
          <cell r="C58">
            <v>1</v>
          </cell>
          <cell r="D58" t="str">
            <v>Pokorný</v>
          </cell>
          <cell r="E58" t="str">
            <v>Josef</v>
          </cell>
        </row>
        <row r="59">
          <cell r="A59">
            <v>1163</v>
          </cell>
          <cell r="C59">
            <v>1</v>
          </cell>
          <cell r="D59" t="str">
            <v>Pudil</v>
          </cell>
          <cell r="E59" t="str">
            <v>František</v>
          </cell>
        </row>
        <row r="60">
          <cell r="A60">
            <v>4467</v>
          </cell>
          <cell r="D60" t="str">
            <v>Roubal</v>
          </cell>
          <cell r="E60" t="str">
            <v>Vojtěch</v>
          </cell>
        </row>
        <row r="61">
          <cell r="A61">
            <v>1174</v>
          </cell>
          <cell r="C61">
            <v>1</v>
          </cell>
          <cell r="D61" t="str">
            <v>Valta</v>
          </cell>
          <cell r="E61" t="str">
            <v>Petr</v>
          </cell>
        </row>
        <row r="62">
          <cell r="A62">
            <v>0</v>
          </cell>
          <cell r="C62">
            <v>1</v>
          </cell>
          <cell r="D62" t="str">
            <v>žž</v>
          </cell>
        </row>
        <row r="63">
          <cell r="A63">
            <v>0</v>
          </cell>
          <cell r="C63">
            <v>1</v>
          </cell>
          <cell r="D63" t="str">
            <v>žž</v>
          </cell>
        </row>
        <row r="64">
          <cell r="A64">
            <v>0</v>
          </cell>
          <cell r="C64">
            <v>1</v>
          </cell>
          <cell r="D64" t="str">
            <v>žž</v>
          </cell>
        </row>
        <row r="65">
          <cell r="A65">
            <v>0</v>
          </cell>
          <cell r="C65">
            <v>1</v>
          </cell>
          <cell r="D65" t="str">
            <v>žž</v>
          </cell>
        </row>
        <row r="66">
          <cell r="A66">
            <v>0</v>
          </cell>
          <cell r="C66">
            <v>1</v>
          </cell>
          <cell r="D66" t="str">
            <v>žž</v>
          </cell>
        </row>
        <row r="67">
          <cell r="A67">
            <v>0</v>
          </cell>
          <cell r="C67">
            <v>1</v>
          </cell>
          <cell r="D67" t="str">
            <v>žž</v>
          </cell>
        </row>
        <row r="68">
          <cell r="A68">
            <v>0</v>
          </cell>
          <cell r="D68" t="str">
            <v>žž</v>
          </cell>
        </row>
        <row r="69">
          <cell r="A69">
            <v>0</v>
          </cell>
          <cell r="C69">
            <v>1</v>
          </cell>
          <cell r="D69" t="str">
            <v>žž</v>
          </cell>
        </row>
        <row r="70">
          <cell r="A70">
            <v>0</v>
          </cell>
          <cell r="C70">
            <v>1</v>
          </cell>
          <cell r="D70" t="str">
            <v>žž</v>
          </cell>
        </row>
        <row r="71">
          <cell r="A71">
            <v>5</v>
          </cell>
          <cell r="C71">
            <v>1</v>
          </cell>
          <cell r="D71" t="str">
            <v>Rudná B</v>
          </cell>
        </row>
        <row r="72">
          <cell r="A72">
            <v>15353</v>
          </cell>
          <cell r="C72">
            <v>1</v>
          </cell>
          <cell r="D72" t="str">
            <v>Zimáková</v>
          </cell>
          <cell r="E72" t="str">
            <v>Jarmila</v>
          </cell>
        </row>
        <row r="73">
          <cell r="A73">
            <v>15354</v>
          </cell>
          <cell r="C73">
            <v>1</v>
          </cell>
          <cell r="D73" t="str">
            <v>Mařánková</v>
          </cell>
          <cell r="E73" t="str">
            <v>Eva</v>
          </cell>
        </row>
        <row r="74">
          <cell r="A74">
            <v>15352</v>
          </cell>
          <cell r="C74">
            <v>1</v>
          </cell>
          <cell r="D74" t="str">
            <v>Novotná</v>
          </cell>
          <cell r="E74" t="str">
            <v>Anna</v>
          </cell>
        </row>
        <row r="75">
          <cell r="A75">
            <v>15370</v>
          </cell>
          <cell r="C75">
            <v>1</v>
          </cell>
          <cell r="D75" t="str">
            <v>Poláčková</v>
          </cell>
          <cell r="E75" t="str">
            <v>Hana</v>
          </cell>
        </row>
        <row r="76">
          <cell r="A76">
            <v>18645</v>
          </cell>
          <cell r="C76">
            <v>1</v>
          </cell>
          <cell r="D76" t="str">
            <v>Mikešová</v>
          </cell>
          <cell r="E76" t="str">
            <v>Irena</v>
          </cell>
        </row>
        <row r="77">
          <cell r="A77">
            <v>15374</v>
          </cell>
          <cell r="C77">
            <v>1</v>
          </cell>
          <cell r="D77" t="str">
            <v>Kohoutová</v>
          </cell>
          <cell r="E77" t="str">
            <v>Miluše</v>
          </cell>
        </row>
        <row r="78">
          <cell r="A78">
            <v>18644</v>
          </cell>
          <cell r="C78">
            <v>1</v>
          </cell>
          <cell r="D78" t="str">
            <v>Panenková</v>
          </cell>
          <cell r="E78" t="str">
            <v>Lucie</v>
          </cell>
        </row>
        <row r="79">
          <cell r="A79">
            <v>0</v>
          </cell>
          <cell r="C79">
            <v>1</v>
          </cell>
          <cell r="D79" t="str">
            <v>žž</v>
          </cell>
        </row>
        <row r="80">
          <cell r="A80">
            <v>0</v>
          </cell>
          <cell r="C80">
            <v>1</v>
          </cell>
          <cell r="D80" t="str">
            <v>žž</v>
          </cell>
        </row>
        <row r="81">
          <cell r="A81">
            <v>0</v>
          </cell>
          <cell r="C81">
            <v>1</v>
          </cell>
          <cell r="D81" t="str">
            <v>žž</v>
          </cell>
        </row>
        <row r="82">
          <cell r="A82">
            <v>0</v>
          </cell>
          <cell r="C82">
            <v>1</v>
          </cell>
          <cell r="D82" t="str">
            <v>žž</v>
          </cell>
        </row>
        <row r="83">
          <cell r="A83">
            <v>0</v>
          </cell>
          <cell r="C83">
            <v>1</v>
          </cell>
          <cell r="D83" t="str">
            <v>žž</v>
          </cell>
        </row>
        <row r="84">
          <cell r="A84">
            <v>0</v>
          </cell>
          <cell r="D84" t="str">
            <v>žž</v>
          </cell>
        </row>
        <row r="85">
          <cell r="A85">
            <v>0</v>
          </cell>
          <cell r="C85">
            <v>1</v>
          </cell>
          <cell r="D85" t="str">
            <v>žž</v>
          </cell>
        </row>
        <row r="86">
          <cell r="A86">
            <v>6</v>
          </cell>
          <cell r="C86">
            <v>1</v>
          </cell>
          <cell r="D86" t="str">
            <v>Rudná C</v>
          </cell>
        </row>
        <row r="87">
          <cell r="A87">
            <v>12108</v>
          </cell>
          <cell r="C87">
            <v>1</v>
          </cell>
          <cell r="D87" t="str">
            <v>Kasal</v>
          </cell>
          <cell r="E87" t="str">
            <v>Pavel</v>
          </cell>
        </row>
        <row r="88">
          <cell r="A88">
            <v>12110</v>
          </cell>
          <cell r="C88">
            <v>1</v>
          </cell>
          <cell r="D88" t="str">
            <v>Keller</v>
          </cell>
          <cell r="E88" t="str">
            <v>Tomáš</v>
          </cell>
        </row>
        <row r="89">
          <cell r="A89">
            <v>13862</v>
          </cell>
          <cell r="C89">
            <v>1</v>
          </cell>
          <cell r="D89" t="str">
            <v>Dvořák</v>
          </cell>
          <cell r="E89" t="str">
            <v>Milan</v>
          </cell>
        </row>
        <row r="90">
          <cell r="A90">
            <v>14189</v>
          </cell>
          <cell r="C90">
            <v>1</v>
          </cell>
          <cell r="D90" t="str">
            <v>Machulka</v>
          </cell>
          <cell r="E90" t="str">
            <v>Radek</v>
          </cell>
        </row>
        <row r="91">
          <cell r="A91">
            <v>14196</v>
          </cell>
          <cell r="C91">
            <v>1</v>
          </cell>
          <cell r="D91" t="str">
            <v>Koščová</v>
          </cell>
          <cell r="E91" t="str">
            <v>Petra</v>
          </cell>
        </row>
        <row r="92">
          <cell r="A92">
            <v>18116</v>
          </cell>
          <cell r="C92">
            <v>1</v>
          </cell>
          <cell r="D92" t="str">
            <v>Kýhos</v>
          </cell>
          <cell r="E92" t="str">
            <v>Miroslav</v>
          </cell>
        </row>
        <row r="93">
          <cell r="A93">
            <v>14191</v>
          </cell>
          <cell r="C93">
            <v>1</v>
          </cell>
          <cell r="D93" t="str">
            <v>Sedlačik</v>
          </cell>
          <cell r="E93" t="str">
            <v>Ivan</v>
          </cell>
        </row>
        <row r="94">
          <cell r="A94">
            <v>12109</v>
          </cell>
          <cell r="C94">
            <v>1</v>
          </cell>
          <cell r="D94" t="str">
            <v>Koščo</v>
          </cell>
          <cell r="E94" t="str">
            <v>Peter</v>
          </cell>
        </row>
        <row r="95">
          <cell r="A95">
            <v>23055</v>
          </cell>
          <cell r="C95">
            <v>1</v>
          </cell>
          <cell r="D95" t="str">
            <v>Lesák</v>
          </cell>
          <cell r="E95" t="str">
            <v>Adam</v>
          </cell>
        </row>
        <row r="96">
          <cell r="A96">
            <v>23701</v>
          </cell>
          <cell r="C96">
            <v>1</v>
          </cell>
          <cell r="D96" t="str">
            <v>Zdráhal</v>
          </cell>
          <cell r="E96" t="str">
            <v>Jiří</v>
          </cell>
        </row>
        <row r="97">
          <cell r="A97">
            <v>0</v>
          </cell>
          <cell r="C97">
            <v>1</v>
          </cell>
          <cell r="D97" t="str">
            <v>žž</v>
          </cell>
        </row>
        <row r="98">
          <cell r="A98">
            <v>0</v>
          </cell>
          <cell r="D98" t="str">
            <v>žž</v>
          </cell>
        </row>
        <row r="99">
          <cell r="A99">
            <v>0</v>
          </cell>
          <cell r="C99">
            <v>1</v>
          </cell>
          <cell r="D99" t="str">
            <v>žž</v>
          </cell>
        </row>
        <row r="100">
          <cell r="A100">
            <v>7</v>
          </cell>
          <cell r="C100">
            <v>1</v>
          </cell>
          <cell r="D100" t="str">
            <v>Slavia C</v>
          </cell>
        </row>
        <row r="101">
          <cell r="A101">
            <v>21699</v>
          </cell>
          <cell r="C101">
            <v>1</v>
          </cell>
          <cell r="D101" t="str">
            <v>Pecka</v>
          </cell>
          <cell r="E101" t="str">
            <v>Jan</v>
          </cell>
        </row>
        <row r="102">
          <cell r="A102">
            <v>19901</v>
          </cell>
          <cell r="C102">
            <v>1</v>
          </cell>
          <cell r="D102" t="str">
            <v>Knap</v>
          </cell>
          <cell r="E102" t="str">
            <v>Filip</v>
          </cell>
        </row>
        <row r="103">
          <cell r="A103">
            <v>1012</v>
          </cell>
          <cell r="C103">
            <v>1</v>
          </cell>
          <cell r="D103" t="str">
            <v>Knap</v>
          </cell>
          <cell r="E103" t="str">
            <v>Petr</v>
          </cell>
        </row>
        <row r="104">
          <cell r="A104">
            <v>13002</v>
          </cell>
          <cell r="C104">
            <v>1</v>
          </cell>
          <cell r="D104" t="str">
            <v>Václavík</v>
          </cell>
          <cell r="E104" t="str">
            <v>Jan</v>
          </cell>
        </row>
        <row r="105">
          <cell r="A105">
            <v>1033</v>
          </cell>
          <cell r="C105">
            <v>1</v>
          </cell>
          <cell r="D105" t="str">
            <v>Šťastný</v>
          </cell>
          <cell r="E105" t="str">
            <v>Jan</v>
          </cell>
        </row>
        <row r="106">
          <cell r="A106">
            <v>995</v>
          </cell>
          <cell r="C106">
            <v>1</v>
          </cell>
          <cell r="D106" t="str">
            <v>Bernat</v>
          </cell>
          <cell r="E106" t="str">
            <v>Karel</v>
          </cell>
        </row>
        <row r="107">
          <cell r="A107">
            <v>13003</v>
          </cell>
          <cell r="C107">
            <v>1</v>
          </cell>
          <cell r="D107" t="str">
            <v>Jiránek</v>
          </cell>
          <cell r="E107" t="str">
            <v>Tomáš</v>
          </cell>
        </row>
        <row r="108">
          <cell r="A108">
            <v>10265</v>
          </cell>
          <cell r="D108" t="str">
            <v>Novák</v>
          </cell>
          <cell r="E108" t="str">
            <v>Zdeněk</v>
          </cell>
        </row>
        <row r="109">
          <cell r="A109">
            <v>9868</v>
          </cell>
          <cell r="C109">
            <v>2</v>
          </cell>
          <cell r="D109" t="str">
            <v>Myšák</v>
          </cell>
          <cell r="E109" t="str">
            <v>Karel</v>
          </cell>
        </row>
        <row r="110">
          <cell r="A110">
            <v>1013</v>
          </cell>
          <cell r="C110">
            <v>1</v>
          </cell>
          <cell r="D110" t="str">
            <v>Kněžek</v>
          </cell>
          <cell r="E110" t="str">
            <v>Vladimír</v>
          </cell>
        </row>
        <row r="111">
          <cell r="A111">
            <v>0</v>
          </cell>
          <cell r="C111">
            <v>1</v>
          </cell>
          <cell r="D111" t="str">
            <v>žž</v>
          </cell>
        </row>
        <row r="112">
          <cell r="A112">
            <v>8</v>
          </cell>
          <cell r="C112">
            <v>1</v>
          </cell>
          <cell r="D112" t="str">
            <v>Praga B</v>
          </cell>
        </row>
        <row r="113">
          <cell r="A113">
            <v>21157</v>
          </cell>
          <cell r="C113">
            <v>1</v>
          </cell>
          <cell r="D113" t="str">
            <v>Lukáš</v>
          </cell>
          <cell r="E113" t="str">
            <v>Jan</v>
          </cell>
        </row>
        <row r="114">
          <cell r="A114">
            <v>18159</v>
          </cell>
          <cell r="C114">
            <v>1</v>
          </cell>
          <cell r="D114" t="str">
            <v>Jelínek</v>
          </cell>
          <cell r="E114" t="str">
            <v>Martin</v>
          </cell>
        </row>
        <row r="115">
          <cell r="A115">
            <v>1070</v>
          </cell>
          <cell r="C115">
            <v>1</v>
          </cell>
          <cell r="D115" t="str">
            <v>Kluganost</v>
          </cell>
          <cell r="E115" t="str">
            <v>Vít</v>
          </cell>
        </row>
        <row r="116">
          <cell r="A116">
            <v>1222</v>
          </cell>
          <cell r="C116">
            <v>1</v>
          </cell>
          <cell r="D116" t="str">
            <v>Sýkora</v>
          </cell>
          <cell r="E116" t="str">
            <v>Jiří</v>
          </cell>
        </row>
        <row r="117">
          <cell r="A117">
            <v>23788</v>
          </cell>
          <cell r="C117">
            <v>1</v>
          </cell>
          <cell r="D117" t="str">
            <v>Sigl</v>
          </cell>
          <cell r="E117" t="str">
            <v>Jan</v>
          </cell>
        </row>
        <row r="118">
          <cell r="A118">
            <v>17966</v>
          </cell>
          <cell r="C118">
            <v>1</v>
          </cell>
          <cell r="D118" t="str">
            <v>Smékal</v>
          </cell>
          <cell r="E118" t="str">
            <v>Tomáš</v>
          </cell>
        </row>
        <row r="119">
          <cell r="A119">
            <v>20740</v>
          </cell>
          <cell r="C119">
            <v>1</v>
          </cell>
          <cell r="D119" t="str">
            <v>Kovář</v>
          </cell>
          <cell r="E119" t="str">
            <v>Martin</v>
          </cell>
        </row>
        <row r="120">
          <cell r="A120">
            <v>20783</v>
          </cell>
          <cell r="C120">
            <v>1</v>
          </cell>
          <cell r="D120" t="str">
            <v>Kšír</v>
          </cell>
          <cell r="E120" t="str">
            <v>Petr</v>
          </cell>
        </row>
        <row r="121">
          <cell r="A121">
            <v>20739</v>
          </cell>
          <cell r="C121">
            <v>1</v>
          </cell>
          <cell r="D121" t="str">
            <v>Maňour</v>
          </cell>
          <cell r="E121" t="str">
            <v>Ondřej</v>
          </cell>
        </row>
        <row r="122">
          <cell r="A122">
            <v>0</v>
          </cell>
          <cell r="C122">
            <v>1</v>
          </cell>
          <cell r="D122" t="str">
            <v>žž</v>
          </cell>
        </row>
        <row r="123">
          <cell r="A123">
            <v>0</v>
          </cell>
          <cell r="C123">
            <v>1</v>
          </cell>
          <cell r="D123" t="str">
            <v>žž</v>
          </cell>
        </row>
        <row r="124">
          <cell r="A124">
            <v>0</v>
          </cell>
          <cell r="C124">
            <v>1</v>
          </cell>
          <cell r="D124" t="str">
            <v>žž</v>
          </cell>
        </row>
        <row r="125">
          <cell r="A125">
            <v>0</v>
          </cell>
          <cell r="C125">
            <v>1</v>
          </cell>
          <cell r="D125" t="str">
            <v>žž</v>
          </cell>
        </row>
        <row r="126">
          <cell r="A126">
            <v>0</v>
          </cell>
          <cell r="C126">
            <v>1</v>
          </cell>
          <cell r="D126" t="str">
            <v>žž</v>
          </cell>
        </row>
        <row r="127">
          <cell r="A127">
            <v>0</v>
          </cell>
          <cell r="C127">
            <v>1</v>
          </cell>
          <cell r="D127" t="str">
            <v>žž</v>
          </cell>
        </row>
        <row r="128">
          <cell r="A128">
            <v>0</v>
          </cell>
          <cell r="C128">
            <v>1</v>
          </cell>
          <cell r="D128" t="str">
            <v>žž</v>
          </cell>
        </row>
        <row r="129">
          <cell r="A129">
            <v>9</v>
          </cell>
          <cell r="C129">
            <v>1</v>
          </cell>
          <cell r="D129" t="str">
            <v>Uhelné sklady B</v>
          </cell>
        </row>
        <row r="130">
          <cell r="A130">
            <v>4258</v>
          </cell>
          <cell r="C130">
            <v>1</v>
          </cell>
          <cell r="D130" t="str">
            <v>Bočánek</v>
          </cell>
          <cell r="E130" t="str">
            <v>Vlastimil</v>
          </cell>
        </row>
        <row r="131">
          <cell r="A131">
            <v>15516</v>
          </cell>
          <cell r="C131">
            <v>1</v>
          </cell>
          <cell r="D131" t="str">
            <v>Černý</v>
          </cell>
          <cell r="E131" t="str">
            <v>Pavel</v>
          </cell>
        </row>
        <row r="132">
          <cell r="A132">
            <v>1252</v>
          </cell>
          <cell r="C132">
            <v>2</v>
          </cell>
          <cell r="D132" t="str">
            <v>Heřma</v>
          </cell>
          <cell r="E132" t="str">
            <v>Gusta</v>
          </cell>
        </row>
        <row r="133">
          <cell r="A133">
            <v>16206</v>
          </cell>
          <cell r="C133">
            <v>1</v>
          </cell>
          <cell r="D133" t="str">
            <v>Míchal</v>
          </cell>
          <cell r="E133" t="str">
            <v>Miroslav</v>
          </cell>
        </row>
        <row r="134">
          <cell r="A134">
            <v>1263</v>
          </cell>
          <cell r="C134">
            <v>1</v>
          </cell>
          <cell r="D134" t="str">
            <v>Míchal</v>
          </cell>
          <cell r="E134" t="str">
            <v>Petr</v>
          </cell>
        </row>
        <row r="135">
          <cell r="A135">
            <v>18612</v>
          </cell>
          <cell r="C135">
            <v>1</v>
          </cell>
          <cell r="D135" t="str">
            <v>Míchalová</v>
          </cell>
          <cell r="E135" t="str">
            <v>Markéta</v>
          </cell>
        </row>
        <row r="136">
          <cell r="A136">
            <v>15519</v>
          </cell>
          <cell r="C136">
            <v>1</v>
          </cell>
          <cell r="D136" t="str">
            <v>Mudra</v>
          </cell>
          <cell r="E136" t="str">
            <v>Jiří</v>
          </cell>
        </row>
        <row r="137">
          <cell r="A137">
            <v>24268</v>
          </cell>
          <cell r="C137">
            <v>1</v>
          </cell>
          <cell r="D137" t="str">
            <v>Rajnoch</v>
          </cell>
          <cell r="E137" t="str">
            <v>Adam</v>
          </cell>
        </row>
        <row r="138">
          <cell r="A138">
            <v>24268</v>
          </cell>
          <cell r="C138">
            <v>1</v>
          </cell>
          <cell r="D138" t="str">
            <v>Tumpach</v>
          </cell>
          <cell r="E138" t="str">
            <v>Roman</v>
          </cell>
        </row>
        <row r="139">
          <cell r="A139">
            <v>0</v>
          </cell>
          <cell r="C139">
            <v>1</v>
          </cell>
          <cell r="D139" t="str">
            <v>žž</v>
          </cell>
        </row>
        <row r="140">
          <cell r="A140">
            <v>0</v>
          </cell>
          <cell r="C140">
            <v>1</v>
          </cell>
          <cell r="D140" t="str">
            <v>žž</v>
          </cell>
        </row>
        <row r="141">
          <cell r="A141">
            <v>0</v>
          </cell>
          <cell r="C141">
            <v>1</v>
          </cell>
          <cell r="D141" t="str">
            <v>žž</v>
          </cell>
        </row>
        <row r="142">
          <cell r="A142">
            <v>0</v>
          </cell>
          <cell r="C142">
            <v>1</v>
          </cell>
          <cell r="D142" t="str">
            <v>žž</v>
          </cell>
        </row>
        <row r="143">
          <cell r="A143">
            <v>0</v>
          </cell>
          <cell r="C143">
            <v>1</v>
          </cell>
          <cell r="D143" t="str">
            <v>žž</v>
          </cell>
        </row>
        <row r="144">
          <cell r="A144">
            <v>0</v>
          </cell>
          <cell r="D144" t="str">
            <v>žž</v>
          </cell>
        </row>
        <row r="145">
          <cell r="A145">
            <v>10</v>
          </cell>
          <cell r="C145">
            <v>1</v>
          </cell>
          <cell r="D145" t="str">
            <v>Velké Popovice A</v>
          </cell>
        </row>
        <row r="146">
          <cell r="A146">
            <v>11929</v>
          </cell>
          <cell r="C146">
            <v>1</v>
          </cell>
          <cell r="D146" t="str">
            <v>Balliš</v>
          </cell>
          <cell r="E146" t="str">
            <v>Karel</v>
          </cell>
        </row>
        <row r="147">
          <cell r="A147">
            <v>14501</v>
          </cell>
          <cell r="C147">
            <v>1</v>
          </cell>
          <cell r="D147" t="str">
            <v>Havrdová</v>
          </cell>
          <cell r="E147" t="str">
            <v>Jaruška</v>
          </cell>
        </row>
        <row r="148">
          <cell r="A148">
            <v>10264</v>
          </cell>
          <cell r="C148">
            <v>1</v>
          </cell>
          <cell r="D148" t="str">
            <v>Kratochvil</v>
          </cell>
          <cell r="E148" t="str">
            <v>Jan</v>
          </cell>
        </row>
        <row r="149">
          <cell r="A149">
            <v>20061</v>
          </cell>
          <cell r="C149">
            <v>1</v>
          </cell>
          <cell r="D149" t="str">
            <v>Kučerka</v>
          </cell>
          <cell r="E149" t="str">
            <v>Martin</v>
          </cell>
        </row>
        <row r="150">
          <cell r="A150">
            <v>20060</v>
          </cell>
          <cell r="C150">
            <v>1</v>
          </cell>
          <cell r="D150" t="str">
            <v>Mrzílek</v>
          </cell>
          <cell r="E150" t="str">
            <v>Jiří</v>
          </cell>
        </row>
        <row r="151">
          <cell r="A151">
            <v>8577</v>
          </cell>
          <cell r="C151">
            <v>1</v>
          </cell>
          <cell r="D151" t="str">
            <v>Švec</v>
          </cell>
          <cell r="E151" t="str">
            <v>Bedřich</v>
          </cell>
        </row>
        <row r="152">
          <cell r="A152">
            <v>2585</v>
          </cell>
          <cell r="C152">
            <v>1</v>
          </cell>
          <cell r="D152" t="str">
            <v>Vodešil</v>
          </cell>
          <cell r="E152" t="str">
            <v>Josef</v>
          </cell>
        </row>
        <row r="153">
          <cell r="A153">
            <v>0</v>
          </cell>
          <cell r="C153">
            <v>1</v>
          </cell>
          <cell r="D153" t="str">
            <v>žž</v>
          </cell>
        </row>
        <row r="154">
          <cell r="A154">
            <v>0</v>
          </cell>
          <cell r="C154">
            <v>1</v>
          </cell>
          <cell r="D154" t="str">
            <v>žž</v>
          </cell>
        </row>
        <row r="155">
          <cell r="A155">
            <v>0</v>
          </cell>
          <cell r="C155">
            <v>1</v>
          </cell>
          <cell r="D155" t="str">
            <v>žž</v>
          </cell>
        </row>
        <row r="156">
          <cell r="A156">
            <v>0</v>
          </cell>
          <cell r="C156">
            <v>1</v>
          </cell>
          <cell r="D156" t="str">
            <v>žž</v>
          </cell>
        </row>
        <row r="157">
          <cell r="A157">
            <v>0</v>
          </cell>
          <cell r="C157">
            <v>1</v>
          </cell>
          <cell r="D157" t="str">
            <v>žž</v>
          </cell>
        </row>
        <row r="158">
          <cell r="A158">
            <v>0</v>
          </cell>
          <cell r="C158">
            <v>1</v>
          </cell>
          <cell r="D158" t="str">
            <v>žž</v>
          </cell>
        </row>
        <row r="159">
          <cell r="A159">
            <v>0</v>
          </cell>
          <cell r="C159">
            <v>1</v>
          </cell>
          <cell r="D159" t="str">
            <v>žž</v>
          </cell>
        </row>
        <row r="160">
          <cell r="A160">
            <v>11</v>
          </cell>
          <cell r="C160">
            <v>1</v>
          </cell>
          <cell r="D160" t="str">
            <v>Vršovice B</v>
          </cell>
        </row>
        <row r="161">
          <cell r="A161">
            <v>13410</v>
          </cell>
          <cell r="C161">
            <v>2</v>
          </cell>
          <cell r="D161" t="str">
            <v>Finger</v>
          </cell>
          <cell r="E161" t="str">
            <v>Petr</v>
          </cell>
        </row>
        <row r="162">
          <cell r="A162">
            <v>1350</v>
          </cell>
          <cell r="C162">
            <v>1</v>
          </cell>
          <cell r="D162" t="str">
            <v xml:space="preserve">Janata </v>
          </cell>
          <cell r="E162" t="str">
            <v>Jiří</v>
          </cell>
        </row>
        <row r="163">
          <cell r="A163">
            <v>1348</v>
          </cell>
          <cell r="C163">
            <v>1</v>
          </cell>
          <cell r="D163" t="str">
            <v>Havránek</v>
          </cell>
          <cell r="E163" t="str">
            <v>Jaroslav</v>
          </cell>
        </row>
        <row r="164">
          <cell r="A164">
            <v>1359</v>
          </cell>
          <cell r="D164" t="str">
            <v>Papež</v>
          </cell>
          <cell r="E164" t="str">
            <v>Václav</v>
          </cell>
        </row>
        <row r="165">
          <cell r="A165">
            <v>13409</v>
          </cell>
          <cell r="C165">
            <v>1</v>
          </cell>
          <cell r="D165" t="str">
            <v>Polák</v>
          </cell>
          <cell r="E165" t="str">
            <v>Luboš</v>
          </cell>
        </row>
        <row r="166">
          <cell r="A166">
            <v>19845</v>
          </cell>
          <cell r="C166">
            <v>2</v>
          </cell>
          <cell r="D166" t="str">
            <v>Vávra</v>
          </cell>
          <cell r="E166" t="str">
            <v>Ivo</v>
          </cell>
        </row>
        <row r="167">
          <cell r="A167">
            <v>1372</v>
          </cell>
          <cell r="C167">
            <v>1</v>
          </cell>
          <cell r="D167" t="str">
            <v>Vilímovský</v>
          </cell>
          <cell r="E167" t="str">
            <v>Jiří</v>
          </cell>
        </row>
        <row r="168">
          <cell r="A168">
            <v>14125</v>
          </cell>
          <cell r="C168">
            <v>1</v>
          </cell>
          <cell r="D168" t="str">
            <v>Tluka</v>
          </cell>
          <cell r="E168" t="str">
            <v>Vladimír</v>
          </cell>
        </row>
        <row r="169">
          <cell r="A169">
            <v>13843</v>
          </cell>
          <cell r="D169" t="str">
            <v xml:space="preserve">Hladík </v>
          </cell>
          <cell r="E169" t="str">
            <v>Josef</v>
          </cell>
        </row>
        <row r="170">
          <cell r="A170">
            <v>0</v>
          </cell>
          <cell r="C170">
            <v>1</v>
          </cell>
        </row>
        <row r="171">
          <cell r="A171">
            <v>0</v>
          </cell>
          <cell r="C171">
            <v>1</v>
          </cell>
        </row>
        <row r="172">
          <cell r="A172">
            <v>0</v>
          </cell>
          <cell r="C172">
            <v>1</v>
          </cell>
        </row>
        <row r="173">
          <cell r="A173">
            <v>0</v>
          </cell>
          <cell r="C173">
            <v>1</v>
          </cell>
        </row>
        <row r="174">
          <cell r="A174">
            <v>12</v>
          </cell>
          <cell r="C174">
            <v>1</v>
          </cell>
          <cell r="D174" t="str">
            <v>Žižkov C</v>
          </cell>
        </row>
        <row r="175">
          <cell r="A175">
            <v>13268</v>
          </cell>
          <cell r="C175">
            <v>1</v>
          </cell>
          <cell r="D175" t="str">
            <v>Brveník</v>
          </cell>
          <cell r="E175" t="str">
            <v>Peter</v>
          </cell>
        </row>
        <row r="176">
          <cell r="A176">
            <v>16297</v>
          </cell>
          <cell r="C176">
            <v>1</v>
          </cell>
          <cell r="D176" t="str">
            <v>Kazimour</v>
          </cell>
          <cell r="E176" t="str">
            <v>Tomáš</v>
          </cell>
        </row>
        <row r="177">
          <cell r="A177">
            <v>10717</v>
          </cell>
          <cell r="C177">
            <v>1</v>
          </cell>
          <cell r="D177" t="str">
            <v>Platil</v>
          </cell>
          <cell r="E177" t="str">
            <v>Jan</v>
          </cell>
        </row>
        <row r="178">
          <cell r="A178">
            <v>1443</v>
          </cell>
          <cell r="C178">
            <v>1</v>
          </cell>
          <cell r="D178" t="str">
            <v>Špinka</v>
          </cell>
          <cell r="E178" t="str">
            <v>Jan</v>
          </cell>
        </row>
        <row r="179">
          <cell r="A179">
            <v>14590</v>
          </cell>
          <cell r="C179">
            <v>1</v>
          </cell>
          <cell r="D179" t="str">
            <v>Váňa</v>
          </cell>
          <cell r="E179" t="str">
            <v>Pavel</v>
          </cell>
        </row>
        <row r="180">
          <cell r="A180">
            <v>16617</v>
          </cell>
          <cell r="C180">
            <v>1</v>
          </cell>
          <cell r="D180" t="str">
            <v>Opatovský</v>
          </cell>
          <cell r="E180" t="str">
            <v>Petr</v>
          </cell>
        </row>
        <row r="181">
          <cell r="A181">
            <v>0</v>
          </cell>
          <cell r="C181">
            <v>1</v>
          </cell>
          <cell r="D181" t="str">
            <v>žž</v>
          </cell>
        </row>
        <row r="182">
          <cell r="A182">
            <v>0</v>
          </cell>
          <cell r="C182">
            <v>1</v>
          </cell>
          <cell r="D182" t="str">
            <v>žž</v>
          </cell>
        </row>
        <row r="183">
          <cell r="A183">
            <v>0</v>
          </cell>
          <cell r="C183">
            <v>1</v>
          </cell>
          <cell r="D183" t="str">
            <v>žž</v>
          </cell>
        </row>
        <row r="184">
          <cell r="A184">
            <v>0</v>
          </cell>
          <cell r="D184" t="str">
            <v>žž</v>
          </cell>
        </row>
        <row r="185">
          <cell r="A185">
            <v>0</v>
          </cell>
          <cell r="C185">
            <v>1</v>
          </cell>
        </row>
        <row r="186">
          <cell r="A186">
            <v>0</v>
          </cell>
          <cell r="C186">
            <v>1</v>
          </cell>
        </row>
        <row r="187">
          <cell r="A187">
            <v>0</v>
          </cell>
          <cell r="C187">
            <v>1</v>
          </cell>
        </row>
        <row r="188">
          <cell r="A188">
            <v>0</v>
          </cell>
          <cell r="C188">
            <v>1</v>
          </cell>
        </row>
        <row r="189">
          <cell r="A189">
            <v>0</v>
          </cell>
          <cell r="C189">
            <v>2</v>
          </cell>
        </row>
        <row r="190">
          <cell r="A190">
            <v>13</v>
          </cell>
          <cell r="C190">
            <v>1</v>
          </cell>
          <cell r="D190" t="str">
            <v>Konstruktiva D</v>
          </cell>
        </row>
        <row r="191">
          <cell r="A191">
            <v>23520</v>
          </cell>
          <cell r="D191" t="str">
            <v>Jakešová</v>
          </cell>
          <cell r="E191" t="str">
            <v>Magdaléna</v>
          </cell>
        </row>
        <row r="192">
          <cell r="A192">
            <v>19341</v>
          </cell>
          <cell r="D192" t="str">
            <v>Janoušková</v>
          </cell>
          <cell r="E192" t="str">
            <v>Šarlota</v>
          </cell>
        </row>
        <row r="193">
          <cell r="A193">
            <v>14565</v>
          </cell>
          <cell r="D193" t="str">
            <v>Kučerová</v>
          </cell>
          <cell r="E193" t="str">
            <v>Zuzana</v>
          </cell>
        </row>
        <row r="194">
          <cell r="A194">
            <v>894</v>
          </cell>
          <cell r="D194" t="str">
            <v>Máca</v>
          </cell>
          <cell r="E194" t="str">
            <v>Vojtěch</v>
          </cell>
        </row>
        <row r="195">
          <cell r="A195">
            <v>23332</v>
          </cell>
          <cell r="D195" t="str">
            <v>Macháčková</v>
          </cell>
          <cell r="E195" t="str">
            <v>Václava</v>
          </cell>
        </row>
        <row r="196">
          <cell r="A196">
            <v>23279</v>
          </cell>
          <cell r="D196" t="str">
            <v>Pleinerová</v>
          </cell>
          <cell r="E196" t="str">
            <v>Yvetta</v>
          </cell>
        </row>
        <row r="197">
          <cell r="A197">
            <v>14478</v>
          </cell>
          <cell r="D197" t="str">
            <v>Sionová</v>
          </cell>
          <cell r="E197" t="str">
            <v>Kristýna</v>
          </cell>
        </row>
        <row r="198">
          <cell r="A198">
            <v>865</v>
          </cell>
          <cell r="D198" t="str">
            <v>Váňa</v>
          </cell>
          <cell r="E198" t="str">
            <v>Jan</v>
          </cell>
        </row>
        <row r="199">
          <cell r="A199">
            <v>0</v>
          </cell>
          <cell r="D199" t="str">
            <v>žž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  <cell r="C202">
            <v>2</v>
          </cell>
          <cell r="D202" t="str">
            <v>žž</v>
          </cell>
        </row>
        <row r="203">
          <cell r="A203">
            <v>0</v>
          </cell>
          <cell r="C203">
            <v>2</v>
          </cell>
          <cell r="D203" t="str">
            <v>žž</v>
          </cell>
        </row>
        <row r="204">
          <cell r="A204">
            <v>0</v>
          </cell>
          <cell r="D204" t="str">
            <v>žž</v>
          </cell>
        </row>
        <row r="205">
          <cell r="A205">
            <v>0</v>
          </cell>
          <cell r="C205">
            <v>1</v>
          </cell>
          <cell r="D205" t="str">
            <v>žž</v>
          </cell>
        </row>
        <row r="206">
          <cell r="A206">
            <v>14</v>
          </cell>
          <cell r="C206">
            <v>1</v>
          </cell>
          <cell r="D206" t="str">
            <v>Konstruktiva E</v>
          </cell>
        </row>
        <row r="207">
          <cell r="A207">
            <v>2707</v>
          </cell>
          <cell r="D207" t="str">
            <v>Beranová</v>
          </cell>
          <cell r="E207" t="str">
            <v>Jiřina</v>
          </cell>
        </row>
        <row r="208">
          <cell r="A208">
            <v>24156</v>
          </cell>
          <cell r="D208" t="str">
            <v>Chlumská</v>
          </cell>
          <cell r="E208" t="str">
            <v>Tereza</v>
          </cell>
        </row>
        <row r="209">
          <cell r="A209">
            <v>19345</v>
          </cell>
          <cell r="D209" t="str">
            <v>Chlumský</v>
          </cell>
          <cell r="E209" t="str">
            <v>Vlastimil</v>
          </cell>
        </row>
        <row r="210">
          <cell r="A210">
            <v>23635</v>
          </cell>
          <cell r="D210" t="str">
            <v>Lébl</v>
          </cell>
          <cell r="E210" t="str">
            <v>Zbyněk</v>
          </cell>
        </row>
        <row r="211">
          <cell r="A211">
            <v>10871</v>
          </cell>
          <cell r="D211" t="str">
            <v>Musil</v>
          </cell>
          <cell r="E211" t="str">
            <v>Bohumír</v>
          </cell>
        </row>
        <row r="212">
          <cell r="A212">
            <v>2725</v>
          </cell>
          <cell r="D212" t="str">
            <v>Perman</v>
          </cell>
          <cell r="E212" t="str">
            <v>Milan</v>
          </cell>
        </row>
        <row r="213">
          <cell r="A213">
            <v>2705</v>
          </cell>
          <cell r="D213" t="str">
            <v>Švindlová</v>
          </cell>
          <cell r="E213" t="str">
            <v>Stanislava</v>
          </cell>
        </row>
        <row r="214">
          <cell r="A214">
            <v>853</v>
          </cell>
          <cell r="D214" t="str">
            <v>Vondráček</v>
          </cell>
          <cell r="E214" t="str">
            <v>František</v>
          </cell>
        </row>
        <row r="215">
          <cell r="A215">
            <v>0</v>
          </cell>
          <cell r="D215" t="str">
            <v>žž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  <cell r="C218">
            <v>2</v>
          </cell>
        </row>
        <row r="219">
          <cell r="A219">
            <v>0</v>
          </cell>
          <cell r="C219">
            <v>2</v>
          </cell>
          <cell r="D219" t="str">
            <v>žž</v>
          </cell>
        </row>
        <row r="220">
          <cell r="A220">
            <v>0</v>
          </cell>
          <cell r="C220">
            <v>2</v>
          </cell>
          <cell r="D220" t="str">
            <v>žž</v>
          </cell>
        </row>
        <row r="221">
          <cell r="A221">
            <v>0</v>
          </cell>
          <cell r="C221">
            <v>2</v>
          </cell>
          <cell r="D221" t="str">
            <v>žž</v>
          </cell>
        </row>
        <row r="222">
          <cell r="A222">
            <v>0</v>
          </cell>
          <cell r="C222">
            <v>2</v>
          </cell>
          <cell r="D222" t="str">
            <v>žž</v>
          </cell>
        </row>
        <row r="223">
          <cell r="A223">
            <v>0</v>
          </cell>
          <cell r="C223">
            <v>2</v>
          </cell>
          <cell r="D223" t="str">
            <v>žž</v>
          </cell>
        </row>
        <row r="224">
          <cell r="A224">
            <v>0</v>
          </cell>
          <cell r="D224" t="str">
            <v>žž</v>
          </cell>
        </row>
        <row r="235">
          <cell r="C235">
            <v>3</v>
          </cell>
        </row>
        <row r="236">
          <cell r="C236">
            <v>2</v>
          </cell>
        </row>
        <row r="237">
          <cell r="C237">
            <v>2</v>
          </cell>
        </row>
        <row r="238">
          <cell r="C238">
            <v>2</v>
          </cell>
        </row>
        <row r="239">
          <cell r="C239">
            <v>2</v>
          </cell>
        </row>
        <row r="240">
          <cell r="C240">
            <v>2</v>
          </cell>
        </row>
        <row r="241">
          <cell r="C241">
            <v>1</v>
          </cell>
        </row>
        <row r="242">
          <cell r="C242">
            <v>2</v>
          </cell>
        </row>
        <row r="243">
          <cell r="C243">
            <v>2</v>
          </cell>
        </row>
        <row r="244">
          <cell r="C244">
            <v>2</v>
          </cell>
        </row>
        <row r="245">
          <cell r="C245">
            <v>1</v>
          </cell>
        </row>
        <row r="246">
          <cell r="C246">
            <v>2</v>
          </cell>
        </row>
        <row r="247">
          <cell r="C247">
            <v>1</v>
          </cell>
        </row>
        <row r="248">
          <cell r="C248">
            <v>1</v>
          </cell>
        </row>
        <row r="249">
          <cell r="C249">
            <v>2</v>
          </cell>
        </row>
        <row r="250">
          <cell r="C250">
            <v>2</v>
          </cell>
        </row>
        <row r="251">
          <cell r="C251">
            <v>2</v>
          </cell>
        </row>
        <row r="252">
          <cell r="C252">
            <v>2</v>
          </cell>
        </row>
        <row r="253">
          <cell r="C253">
            <v>2</v>
          </cell>
        </row>
        <row r="254">
          <cell r="C254">
            <v>2</v>
          </cell>
        </row>
        <row r="255">
          <cell r="C255">
            <v>2</v>
          </cell>
        </row>
        <row r="256">
          <cell r="C256">
            <v>1</v>
          </cell>
        </row>
        <row r="257">
          <cell r="C257">
            <v>2</v>
          </cell>
        </row>
        <row r="258">
          <cell r="C258">
            <v>2</v>
          </cell>
        </row>
        <row r="259">
          <cell r="C259">
            <v>1</v>
          </cell>
        </row>
        <row r="260">
          <cell r="C260">
            <v>2</v>
          </cell>
        </row>
        <row r="261">
          <cell r="C261">
            <v>2</v>
          </cell>
        </row>
        <row r="262">
          <cell r="C262">
            <v>2</v>
          </cell>
        </row>
        <row r="263">
          <cell r="C263">
            <v>1</v>
          </cell>
        </row>
        <row r="264">
          <cell r="C264">
            <v>2</v>
          </cell>
        </row>
        <row r="265">
          <cell r="C265">
            <v>1</v>
          </cell>
        </row>
        <row r="266">
          <cell r="C266">
            <v>4</v>
          </cell>
        </row>
        <row r="267">
          <cell r="C267">
            <v>2</v>
          </cell>
        </row>
        <row r="268">
          <cell r="C268">
            <v>2</v>
          </cell>
        </row>
        <row r="269">
          <cell r="C269">
            <v>2</v>
          </cell>
        </row>
        <row r="270">
          <cell r="C270">
            <v>2</v>
          </cell>
        </row>
        <row r="271">
          <cell r="C271">
            <v>2</v>
          </cell>
        </row>
        <row r="272">
          <cell r="C272">
            <v>2</v>
          </cell>
        </row>
        <row r="273">
          <cell r="C273">
            <v>2</v>
          </cell>
        </row>
        <row r="274">
          <cell r="C274">
            <v>2</v>
          </cell>
        </row>
        <row r="275">
          <cell r="C275">
            <v>2</v>
          </cell>
        </row>
        <row r="277">
          <cell r="C277">
            <v>1</v>
          </cell>
        </row>
        <row r="278">
          <cell r="C278">
            <v>1</v>
          </cell>
        </row>
        <row r="284">
          <cell r="C284">
            <v>2</v>
          </cell>
        </row>
        <row r="286">
          <cell r="C286">
            <v>2</v>
          </cell>
        </row>
        <row r="289">
          <cell r="C289">
            <v>2</v>
          </cell>
        </row>
        <row r="315">
          <cell r="C315">
            <v>1</v>
          </cell>
        </row>
        <row r="316">
          <cell r="C316">
            <v>1</v>
          </cell>
        </row>
        <row r="317">
          <cell r="C317">
            <v>2</v>
          </cell>
        </row>
        <row r="318">
          <cell r="C318">
            <v>1</v>
          </cell>
        </row>
        <row r="319">
          <cell r="C319">
            <v>1</v>
          </cell>
        </row>
        <row r="320">
          <cell r="C320">
            <v>1</v>
          </cell>
        </row>
        <row r="321">
          <cell r="C321">
            <v>1</v>
          </cell>
        </row>
        <row r="322">
          <cell r="C322">
            <v>1</v>
          </cell>
        </row>
        <row r="323">
          <cell r="C323">
            <v>1</v>
          </cell>
        </row>
        <row r="324">
          <cell r="C324">
            <v>2</v>
          </cell>
        </row>
        <row r="325">
          <cell r="C325">
            <v>1</v>
          </cell>
        </row>
        <row r="326">
          <cell r="C326">
            <v>1</v>
          </cell>
        </row>
        <row r="327">
          <cell r="C327">
            <v>1</v>
          </cell>
        </row>
        <row r="328">
          <cell r="C328">
            <v>1</v>
          </cell>
        </row>
        <row r="329">
          <cell r="C329">
            <v>2</v>
          </cell>
        </row>
        <row r="330">
          <cell r="C330">
            <v>2</v>
          </cell>
        </row>
        <row r="332">
          <cell r="C332">
            <v>2</v>
          </cell>
        </row>
        <row r="333">
          <cell r="C333">
            <v>3</v>
          </cell>
        </row>
        <row r="334">
          <cell r="C334">
            <v>2</v>
          </cell>
        </row>
        <row r="335">
          <cell r="C335">
            <v>2</v>
          </cell>
        </row>
        <row r="336">
          <cell r="C336">
            <v>2</v>
          </cell>
        </row>
        <row r="337">
          <cell r="C337">
            <v>3</v>
          </cell>
        </row>
        <row r="338">
          <cell r="C338">
            <v>2</v>
          </cell>
        </row>
        <row r="356">
          <cell r="C356">
            <v>2</v>
          </cell>
        </row>
        <row r="357">
          <cell r="C357">
            <v>2</v>
          </cell>
        </row>
        <row r="358">
          <cell r="C358">
            <v>2</v>
          </cell>
        </row>
        <row r="359">
          <cell r="C359">
            <v>2</v>
          </cell>
        </row>
        <row r="360">
          <cell r="C360">
            <v>2</v>
          </cell>
        </row>
        <row r="361">
          <cell r="C361">
            <v>2</v>
          </cell>
        </row>
        <row r="362">
          <cell r="C362">
            <v>2</v>
          </cell>
        </row>
        <row r="363">
          <cell r="C363">
            <v>2</v>
          </cell>
        </row>
        <row r="364">
          <cell r="C364">
            <v>2</v>
          </cell>
        </row>
        <row r="367">
          <cell r="C367">
            <v>2</v>
          </cell>
        </row>
        <row r="368">
          <cell r="C368">
            <v>1</v>
          </cell>
        </row>
        <row r="369">
          <cell r="C369">
            <v>1</v>
          </cell>
        </row>
        <row r="484">
          <cell r="E484" t="str">
            <v>Toto je poslední řádek databáze ! Pro rozšíření vlož řádek dovnitř databáze 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113"/>
      <sheetName val="Vyhodnocení služby"/>
      <sheetName val="#ODKAZ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113"/>
      <sheetName val="Vyhodnocení služby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ky"/>
    </sheetNames>
    <sheetDataSet>
      <sheetData sheetId="0">
        <row r="1">
          <cell r="A1" t="str">
            <v>č.r.</v>
          </cell>
          <cell r="B1" t="str">
            <v>SLC</v>
          </cell>
          <cell r="C1" t="str">
            <v>PPV</v>
          </cell>
          <cell r="D1" t="str">
            <v>PRIJM</v>
          </cell>
          <cell r="E1" t="str">
            <v>JMENO</v>
          </cell>
        </row>
        <row r="2">
          <cell r="B2" t="str">
            <v>služební č.</v>
          </cell>
          <cell r="D2" t="str">
            <v>příjmení</v>
          </cell>
          <cell r="E2" t="str">
            <v>jméno</v>
          </cell>
        </row>
        <row r="3">
          <cell r="A3" t="str">
            <v xml:space="preserve"> </v>
          </cell>
          <cell r="B3" t="str">
            <v xml:space="preserve"> </v>
          </cell>
          <cell r="C3" t="str">
            <v xml:space="preserve"> </v>
          </cell>
          <cell r="D3" t="str">
            <v xml:space="preserve"> </v>
          </cell>
          <cell r="E3" t="str">
            <v xml:space="preserve"> </v>
          </cell>
        </row>
        <row r="4">
          <cell r="A4">
            <v>0</v>
          </cell>
          <cell r="B4" t="str">
            <v xml:space="preserve"> </v>
          </cell>
          <cell r="C4" t="str">
            <v xml:space="preserve"> </v>
          </cell>
          <cell r="D4" t="str">
            <v xml:space="preserve"> </v>
          </cell>
          <cell r="E4" t="str">
            <v xml:space="preserve"> </v>
          </cell>
        </row>
        <row r="5">
          <cell r="A5">
            <v>1</v>
          </cell>
          <cell r="C5">
            <v>0</v>
          </cell>
          <cell r="D5" t="str">
            <v>Kobylisy B</v>
          </cell>
        </row>
        <row r="6">
          <cell r="A6">
            <v>20443</v>
          </cell>
          <cell r="C6">
            <v>1</v>
          </cell>
          <cell r="D6" t="str">
            <v>Kovač</v>
          </cell>
          <cell r="E6" t="str">
            <v>Marian</v>
          </cell>
        </row>
        <row r="7">
          <cell r="A7">
            <v>841</v>
          </cell>
          <cell r="D7" t="str">
            <v>Vojtíšek</v>
          </cell>
          <cell r="E7" t="str">
            <v>Vojtěch</v>
          </cell>
        </row>
        <row r="8">
          <cell r="A8">
            <v>808</v>
          </cell>
          <cell r="D8" t="str">
            <v>Císař</v>
          </cell>
          <cell r="E8" t="str">
            <v>Václav</v>
          </cell>
        </row>
        <row r="9">
          <cell r="A9">
            <v>807</v>
          </cell>
          <cell r="D9" t="str">
            <v>Císař</v>
          </cell>
          <cell r="E9" t="str">
            <v>Josef</v>
          </cell>
        </row>
        <row r="10">
          <cell r="A10">
            <v>819</v>
          </cell>
          <cell r="D10" t="str">
            <v>Krčma</v>
          </cell>
          <cell r="E10" t="str">
            <v>Jaroslav</v>
          </cell>
        </row>
        <row r="11">
          <cell r="A11">
            <v>868</v>
          </cell>
          <cell r="D11" t="str">
            <v>Kliment</v>
          </cell>
          <cell r="E11" t="str">
            <v>Michal</v>
          </cell>
        </row>
        <row r="12">
          <cell r="A12">
            <v>22375</v>
          </cell>
          <cell r="D12" t="str">
            <v>Fůra</v>
          </cell>
          <cell r="E12" t="str">
            <v>Zdeněk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  <cell r="C15">
            <v>1</v>
          </cell>
          <cell r="D15" t="str">
            <v>žž</v>
          </cell>
        </row>
        <row r="16">
          <cell r="A16">
            <v>0</v>
          </cell>
          <cell r="C16">
            <v>1</v>
          </cell>
          <cell r="D16" t="str">
            <v>žž</v>
          </cell>
        </row>
        <row r="17">
          <cell r="A17">
            <v>0</v>
          </cell>
          <cell r="C17">
            <v>1</v>
          </cell>
          <cell r="D17" t="str">
            <v>žž</v>
          </cell>
        </row>
        <row r="18">
          <cell r="A18">
            <v>0</v>
          </cell>
          <cell r="C18">
            <v>1</v>
          </cell>
          <cell r="D18" t="str">
            <v>žž</v>
          </cell>
        </row>
        <row r="19">
          <cell r="A19">
            <v>0</v>
          </cell>
          <cell r="C19">
            <v>1</v>
          </cell>
          <cell r="D19" t="str">
            <v>žž</v>
          </cell>
        </row>
        <row r="20">
          <cell r="A20">
            <v>0</v>
          </cell>
          <cell r="C20">
            <v>1</v>
          </cell>
          <cell r="D20" t="str">
            <v>žž</v>
          </cell>
        </row>
        <row r="21">
          <cell r="A21">
            <v>0</v>
          </cell>
          <cell r="C21">
            <v>1</v>
          </cell>
          <cell r="D21" t="str">
            <v>žž</v>
          </cell>
        </row>
        <row r="22">
          <cell r="A22">
            <v>2</v>
          </cell>
          <cell r="D22" t="str">
            <v>Kobylisy C</v>
          </cell>
        </row>
        <row r="23">
          <cell r="A23">
            <v>5078</v>
          </cell>
          <cell r="C23">
            <v>1</v>
          </cell>
          <cell r="D23" t="str">
            <v>Dúška</v>
          </cell>
          <cell r="E23" t="str">
            <v>Pavel</v>
          </cell>
        </row>
        <row r="24">
          <cell r="A24">
            <v>761</v>
          </cell>
          <cell r="C24">
            <v>1</v>
          </cell>
          <cell r="D24" t="str">
            <v>Krupička</v>
          </cell>
          <cell r="E24" t="str">
            <v>Bohuslav</v>
          </cell>
        </row>
        <row r="25">
          <cell r="A25">
            <v>14467</v>
          </cell>
          <cell r="C25">
            <v>1</v>
          </cell>
          <cell r="D25" t="str">
            <v>Matyska</v>
          </cell>
          <cell r="E25" t="str">
            <v>Michal</v>
          </cell>
        </row>
        <row r="26">
          <cell r="A26">
            <v>9715</v>
          </cell>
          <cell r="C26">
            <v>1</v>
          </cell>
          <cell r="D26" t="str">
            <v>Přibyl</v>
          </cell>
          <cell r="E26" t="str">
            <v>Bohuslav</v>
          </cell>
        </row>
        <row r="27">
          <cell r="A27">
            <v>762</v>
          </cell>
          <cell r="C27">
            <v>1</v>
          </cell>
          <cell r="D27" t="str">
            <v>Nowaková</v>
          </cell>
          <cell r="E27" t="str">
            <v>Anna</v>
          </cell>
        </row>
        <row r="28">
          <cell r="A28">
            <v>743</v>
          </cell>
          <cell r="C28">
            <v>1</v>
          </cell>
          <cell r="D28" t="str">
            <v>Jícha</v>
          </cell>
          <cell r="E28" t="str">
            <v>Václav</v>
          </cell>
        </row>
        <row r="29">
          <cell r="A29">
            <v>16797</v>
          </cell>
          <cell r="C29">
            <v>3</v>
          </cell>
          <cell r="D29" t="str">
            <v>Erben</v>
          </cell>
          <cell r="E29" t="str">
            <v>Karel</v>
          </cell>
        </row>
        <row r="30">
          <cell r="A30">
            <v>15347</v>
          </cell>
          <cell r="C30">
            <v>1</v>
          </cell>
          <cell r="D30" t="str">
            <v>Nowak</v>
          </cell>
          <cell r="E30" t="str">
            <v>Jan</v>
          </cell>
        </row>
        <row r="31">
          <cell r="A31">
            <v>22658</v>
          </cell>
          <cell r="C31">
            <v>1</v>
          </cell>
          <cell r="D31" t="str">
            <v>Šrot</v>
          </cell>
          <cell r="E31" t="str">
            <v>Zdeněk</v>
          </cell>
        </row>
        <row r="32">
          <cell r="A32">
            <v>22614</v>
          </cell>
          <cell r="C32">
            <v>1</v>
          </cell>
          <cell r="D32" t="str">
            <v>Zouhar</v>
          </cell>
          <cell r="E32" t="str">
            <v>Jiří</v>
          </cell>
        </row>
        <row r="33">
          <cell r="A33">
            <v>0</v>
          </cell>
          <cell r="C33">
            <v>1</v>
          </cell>
          <cell r="D33" t="str">
            <v>žž</v>
          </cell>
        </row>
        <row r="34">
          <cell r="A34">
            <v>0</v>
          </cell>
          <cell r="C34">
            <v>1</v>
          </cell>
          <cell r="D34" t="str">
            <v>žž</v>
          </cell>
        </row>
        <row r="35">
          <cell r="A35">
            <v>0</v>
          </cell>
          <cell r="C35">
            <v>1</v>
          </cell>
          <cell r="D35" t="str">
            <v>žž</v>
          </cell>
        </row>
        <row r="36">
          <cell r="A36">
            <v>0</v>
          </cell>
          <cell r="C36">
            <v>1</v>
          </cell>
          <cell r="D36" t="str">
            <v>žž</v>
          </cell>
        </row>
        <row r="37">
          <cell r="A37">
            <v>0</v>
          </cell>
          <cell r="C37">
            <v>1</v>
          </cell>
          <cell r="D37" t="str">
            <v>žž</v>
          </cell>
        </row>
        <row r="38">
          <cell r="A38">
            <v>0</v>
          </cell>
          <cell r="C38">
            <v>1</v>
          </cell>
          <cell r="D38" t="str">
            <v>žž</v>
          </cell>
        </row>
        <row r="39">
          <cell r="A39">
            <v>0</v>
          </cell>
          <cell r="C39">
            <v>1</v>
          </cell>
          <cell r="D39" t="str">
            <v>žž</v>
          </cell>
        </row>
        <row r="40">
          <cell r="A40">
            <v>3</v>
          </cell>
          <cell r="C40">
            <v>1</v>
          </cell>
          <cell r="D40" t="str">
            <v>Radlice</v>
          </cell>
        </row>
        <row r="41">
          <cell r="A41">
            <v>965</v>
          </cell>
          <cell r="C41">
            <v>1</v>
          </cell>
          <cell r="D41" t="str">
            <v>Beneš</v>
          </cell>
          <cell r="E41" t="str">
            <v>Miloš ml</v>
          </cell>
        </row>
        <row r="42">
          <cell r="A42">
            <v>963</v>
          </cell>
          <cell r="D42" t="str">
            <v>Beneš</v>
          </cell>
          <cell r="E42" t="str">
            <v>Miloš st</v>
          </cell>
        </row>
        <row r="43">
          <cell r="A43">
            <v>13731</v>
          </cell>
          <cell r="C43">
            <v>1</v>
          </cell>
          <cell r="D43" t="str">
            <v>Kamín</v>
          </cell>
          <cell r="E43" t="str">
            <v>Jan</v>
          </cell>
        </row>
        <row r="44">
          <cell r="A44">
            <v>15338</v>
          </cell>
          <cell r="C44">
            <v>1</v>
          </cell>
          <cell r="D44" t="str">
            <v>Kofroň</v>
          </cell>
          <cell r="E44" t="str">
            <v>Leoš</v>
          </cell>
        </row>
        <row r="45">
          <cell r="A45">
            <v>5984</v>
          </cell>
          <cell r="C45">
            <v>1</v>
          </cell>
          <cell r="D45" t="str">
            <v>Lehner</v>
          </cell>
          <cell r="E45" t="str">
            <v>Marek</v>
          </cell>
        </row>
        <row r="46">
          <cell r="A46">
            <v>964</v>
          </cell>
          <cell r="C46">
            <v>1</v>
          </cell>
          <cell r="D46" t="str">
            <v>Lehner</v>
          </cell>
          <cell r="E46" t="str">
            <v>Radek</v>
          </cell>
        </row>
        <row r="47">
          <cell r="A47">
            <v>962</v>
          </cell>
          <cell r="C47">
            <v>1</v>
          </cell>
          <cell r="D47" t="str">
            <v>Schilder</v>
          </cell>
          <cell r="E47" t="str">
            <v>Jan</v>
          </cell>
        </row>
        <row r="48">
          <cell r="A48">
            <v>14920</v>
          </cell>
          <cell r="C48">
            <v>1</v>
          </cell>
          <cell r="D48" t="str">
            <v>Turek</v>
          </cell>
          <cell r="E48" t="str">
            <v>Karel</v>
          </cell>
        </row>
        <row r="49">
          <cell r="A49">
            <v>11184</v>
          </cell>
          <cell r="C49">
            <v>1</v>
          </cell>
          <cell r="D49" t="str">
            <v>Verner</v>
          </cell>
          <cell r="E49" t="str">
            <v>Jiří</v>
          </cell>
        </row>
        <row r="50">
          <cell r="A50">
            <v>24197</v>
          </cell>
          <cell r="C50">
            <v>1</v>
          </cell>
          <cell r="D50" t="str">
            <v>Vojáček</v>
          </cell>
          <cell r="E50" t="str">
            <v>Jan</v>
          </cell>
        </row>
        <row r="51">
          <cell r="A51">
            <v>0</v>
          </cell>
          <cell r="C51">
            <v>1</v>
          </cell>
          <cell r="D51" t="str">
            <v>žž</v>
          </cell>
        </row>
        <row r="52">
          <cell r="A52">
            <v>0</v>
          </cell>
          <cell r="C52">
            <v>1</v>
          </cell>
          <cell r="D52" t="str">
            <v>žž</v>
          </cell>
        </row>
        <row r="53">
          <cell r="A53">
            <v>0</v>
          </cell>
          <cell r="C53">
            <v>1</v>
          </cell>
          <cell r="D53" t="str">
            <v>žž</v>
          </cell>
        </row>
        <row r="54">
          <cell r="A54">
            <v>0</v>
          </cell>
          <cell r="C54">
            <v>1</v>
          </cell>
          <cell r="D54" t="str">
            <v>žž</v>
          </cell>
        </row>
        <row r="55">
          <cell r="A55">
            <v>4</v>
          </cell>
          <cell r="C55">
            <v>1</v>
          </cell>
          <cell r="D55" t="str">
            <v>Rapid A</v>
          </cell>
        </row>
        <row r="56">
          <cell r="A56">
            <v>5052</v>
          </cell>
          <cell r="C56">
            <v>1</v>
          </cell>
          <cell r="D56" t="str">
            <v>Hampl</v>
          </cell>
          <cell r="E56" t="str">
            <v>Vítěslav</v>
          </cell>
        </row>
        <row r="57">
          <cell r="A57">
            <v>1152</v>
          </cell>
          <cell r="C57">
            <v>1</v>
          </cell>
          <cell r="D57" t="str">
            <v>Hofman</v>
          </cell>
          <cell r="E57" t="str">
            <v>Jiří</v>
          </cell>
        </row>
        <row r="58">
          <cell r="A58">
            <v>1404</v>
          </cell>
          <cell r="C58">
            <v>1</v>
          </cell>
          <cell r="D58" t="str">
            <v>Pokorný</v>
          </cell>
          <cell r="E58" t="str">
            <v>Josef</v>
          </cell>
        </row>
        <row r="59">
          <cell r="A59">
            <v>1163</v>
          </cell>
          <cell r="C59">
            <v>1</v>
          </cell>
          <cell r="D59" t="str">
            <v>Pudil</v>
          </cell>
          <cell r="E59" t="str">
            <v>František</v>
          </cell>
        </row>
        <row r="60">
          <cell r="A60">
            <v>4467</v>
          </cell>
          <cell r="D60" t="str">
            <v>Roubal</v>
          </cell>
          <cell r="E60" t="str">
            <v>Vojtěch</v>
          </cell>
        </row>
        <row r="61">
          <cell r="A61">
            <v>1174</v>
          </cell>
          <cell r="C61">
            <v>1</v>
          </cell>
          <cell r="D61" t="str">
            <v>Valta</v>
          </cell>
          <cell r="E61" t="str">
            <v>Petr</v>
          </cell>
        </row>
        <row r="62">
          <cell r="A62">
            <v>0</v>
          </cell>
          <cell r="C62">
            <v>1</v>
          </cell>
          <cell r="D62" t="str">
            <v>žž</v>
          </cell>
        </row>
        <row r="63">
          <cell r="A63">
            <v>0</v>
          </cell>
          <cell r="C63">
            <v>1</v>
          </cell>
          <cell r="D63" t="str">
            <v>žž</v>
          </cell>
        </row>
        <row r="64">
          <cell r="A64">
            <v>0</v>
          </cell>
          <cell r="C64">
            <v>1</v>
          </cell>
          <cell r="D64" t="str">
            <v>žž</v>
          </cell>
        </row>
        <row r="65">
          <cell r="A65">
            <v>0</v>
          </cell>
          <cell r="C65">
            <v>1</v>
          </cell>
          <cell r="D65" t="str">
            <v>žž</v>
          </cell>
        </row>
        <row r="66">
          <cell r="A66">
            <v>0</v>
          </cell>
          <cell r="C66">
            <v>1</v>
          </cell>
          <cell r="D66" t="str">
            <v>žž</v>
          </cell>
        </row>
        <row r="67">
          <cell r="A67">
            <v>0</v>
          </cell>
          <cell r="C67">
            <v>1</v>
          </cell>
          <cell r="D67" t="str">
            <v>žž</v>
          </cell>
        </row>
        <row r="68">
          <cell r="A68">
            <v>0</v>
          </cell>
          <cell r="D68" t="str">
            <v>žž</v>
          </cell>
        </row>
        <row r="69">
          <cell r="A69">
            <v>0</v>
          </cell>
          <cell r="C69">
            <v>1</v>
          </cell>
          <cell r="D69" t="str">
            <v>žž</v>
          </cell>
        </row>
        <row r="70">
          <cell r="A70">
            <v>0</v>
          </cell>
          <cell r="C70">
            <v>1</v>
          </cell>
          <cell r="D70" t="str">
            <v>žž</v>
          </cell>
        </row>
        <row r="71">
          <cell r="A71">
            <v>5</v>
          </cell>
          <cell r="C71">
            <v>1</v>
          </cell>
          <cell r="D71" t="str">
            <v>Rudná B</v>
          </cell>
        </row>
        <row r="72">
          <cell r="A72">
            <v>15353</v>
          </cell>
          <cell r="C72">
            <v>1</v>
          </cell>
          <cell r="D72" t="str">
            <v>Zimáková</v>
          </cell>
          <cell r="E72" t="str">
            <v>Jarmila</v>
          </cell>
        </row>
        <row r="73">
          <cell r="A73">
            <v>15354</v>
          </cell>
          <cell r="C73">
            <v>1</v>
          </cell>
          <cell r="D73" t="str">
            <v>Mařánková</v>
          </cell>
          <cell r="E73" t="str">
            <v>Eva</v>
          </cell>
        </row>
        <row r="74">
          <cell r="A74">
            <v>15352</v>
          </cell>
          <cell r="C74">
            <v>1</v>
          </cell>
          <cell r="D74" t="str">
            <v>Novotná</v>
          </cell>
          <cell r="E74" t="str">
            <v>Anna</v>
          </cell>
        </row>
        <row r="75">
          <cell r="A75">
            <v>15370</v>
          </cell>
          <cell r="C75">
            <v>1</v>
          </cell>
          <cell r="D75" t="str">
            <v>Poláčková</v>
          </cell>
          <cell r="E75" t="str">
            <v>Hana</v>
          </cell>
        </row>
        <row r="76">
          <cell r="A76">
            <v>18645</v>
          </cell>
          <cell r="C76">
            <v>1</v>
          </cell>
          <cell r="D76" t="str">
            <v>Mikešová</v>
          </cell>
          <cell r="E76" t="str">
            <v>Irena</v>
          </cell>
        </row>
        <row r="77">
          <cell r="A77">
            <v>15374</v>
          </cell>
          <cell r="C77">
            <v>1</v>
          </cell>
          <cell r="D77" t="str">
            <v>Kohoutová</v>
          </cell>
          <cell r="E77" t="str">
            <v>Miluše</v>
          </cell>
        </row>
        <row r="78">
          <cell r="A78">
            <v>18644</v>
          </cell>
          <cell r="C78">
            <v>1</v>
          </cell>
          <cell r="D78" t="str">
            <v>Panenková</v>
          </cell>
          <cell r="E78" t="str">
            <v>Lucie</v>
          </cell>
        </row>
        <row r="79">
          <cell r="A79">
            <v>0</v>
          </cell>
          <cell r="C79">
            <v>1</v>
          </cell>
          <cell r="D79" t="str">
            <v>žž</v>
          </cell>
        </row>
        <row r="80">
          <cell r="A80">
            <v>0</v>
          </cell>
          <cell r="C80">
            <v>1</v>
          </cell>
          <cell r="D80" t="str">
            <v>žž</v>
          </cell>
        </row>
        <row r="81">
          <cell r="A81">
            <v>0</v>
          </cell>
          <cell r="C81">
            <v>1</v>
          </cell>
          <cell r="D81" t="str">
            <v>žž</v>
          </cell>
        </row>
        <row r="82">
          <cell r="A82">
            <v>0</v>
          </cell>
          <cell r="C82">
            <v>1</v>
          </cell>
          <cell r="D82" t="str">
            <v>žž</v>
          </cell>
        </row>
        <row r="83">
          <cell r="A83">
            <v>0</v>
          </cell>
          <cell r="C83">
            <v>1</v>
          </cell>
          <cell r="D83" t="str">
            <v>žž</v>
          </cell>
        </row>
        <row r="84">
          <cell r="A84">
            <v>0</v>
          </cell>
          <cell r="D84" t="str">
            <v>žž</v>
          </cell>
        </row>
        <row r="85">
          <cell r="A85">
            <v>0</v>
          </cell>
          <cell r="C85">
            <v>1</v>
          </cell>
          <cell r="D85" t="str">
            <v>žž</v>
          </cell>
        </row>
        <row r="86">
          <cell r="A86">
            <v>6</v>
          </cell>
          <cell r="C86">
            <v>1</v>
          </cell>
          <cell r="D86" t="str">
            <v>Rudná C</v>
          </cell>
        </row>
        <row r="87">
          <cell r="A87">
            <v>12108</v>
          </cell>
          <cell r="C87">
            <v>1</v>
          </cell>
          <cell r="D87" t="str">
            <v>Kasal</v>
          </cell>
          <cell r="E87" t="str">
            <v>Pavel</v>
          </cell>
        </row>
        <row r="88">
          <cell r="A88">
            <v>12110</v>
          </cell>
          <cell r="C88">
            <v>1</v>
          </cell>
          <cell r="D88" t="str">
            <v>Keller</v>
          </cell>
          <cell r="E88" t="str">
            <v>Tomáš</v>
          </cell>
        </row>
        <row r="89">
          <cell r="A89">
            <v>13862</v>
          </cell>
          <cell r="C89">
            <v>1</v>
          </cell>
          <cell r="D89" t="str">
            <v>Dvořák</v>
          </cell>
          <cell r="E89" t="str">
            <v>Milan</v>
          </cell>
        </row>
        <row r="90">
          <cell r="A90">
            <v>14189</v>
          </cell>
          <cell r="C90">
            <v>1</v>
          </cell>
          <cell r="D90" t="str">
            <v>Machulka</v>
          </cell>
          <cell r="E90" t="str">
            <v>Radek</v>
          </cell>
        </row>
        <row r="91">
          <cell r="A91">
            <v>14196</v>
          </cell>
          <cell r="C91">
            <v>1</v>
          </cell>
          <cell r="D91" t="str">
            <v>Koščová</v>
          </cell>
          <cell r="E91" t="str">
            <v>Petra</v>
          </cell>
        </row>
        <row r="92">
          <cell r="A92">
            <v>18116</v>
          </cell>
          <cell r="C92">
            <v>1</v>
          </cell>
          <cell r="D92" t="str">
            <v>Kýhos</v>
          </cell>
          <cell r="E92" t="str">
            <v>Miroslav</v>
          </cell>
        </row>
        <row r="93">
          <cell r="A93">
            <v>14191</v>
          </cell>
          <cell r="C93">
            <v>1</v>
          </cell>
          <cell r="D93" t="str">
            <v>Sedlačik</v>
          </cell>
          <cell r="E93" t="str">
            <v>Ivan</v>
          </cell>
        </row>
        <row r="94">
          <cell r="A94">
            <v>12109</v>
          </cell>
          <cell r="C94">
            <v>1</v>
          </cell>
          <cell r="D94" t="str">
            <v>Koščo</v>
          </cell>
          <cell r="E94" t="str">
            <v>Peter</v>
          </cell>
        </row>
        <row r="95">
          <cell r="A95">
            <v>23055</v>
          </cell>
          <cell r="C95">
            <v>1</v>
          </cell>
          <cell r="D95" t="str">
            <v>Lesák</v>
          </cell>
          <cell r="E95" t="str">
            <v>Adam</v>
          </cell>
        </row>
        <row r="96">
          <cell r="A96">
            <v>23701</v>
          </cell>
          <cell r="C96">
            <v>1</v>
          </cell>
          <cell r="D96" t="str">
            <v>Zdráhal</v>
          </cell>
          <cell r="E96" t="str">
            <v>Jiří</v>
          </cell>
        </row>
        <row r="97">
          <cell r="A97">
            <v>0</v>
          </cell>
          <cell r="C97">
            <v>1</v>
          </cell>
          <cell r="D97" t="str">
            <v>žž</v>
          </cell>
        </row>
        <row r="98">
          <cell r="A98">
            <v>0</v>
          </cell>
          <cell r="D98" t="str">
            <v>žž</v>
          </cell>
        </row>
        <row r="99">
          <cell r="A99">
            <v>0</v>
          </cell>
          <cell r="C99">
            <v>1</v>
          </cell>
          <cell r="D99" t="str">
            <v>žž</v>
          </cell>
        </row>
        <row r="100">
          <cell r="A100">
            <v>7</v>
          </cell>
          <cell r="C100">
            <v>1</v>
          </cell>
          <cell r="D100" t="str">
            <v>Slavia C</v>
          </cell>
        </row>
        <row r="101">
          <cell r="A101">
            <v>21699</v>
          </cell>
          <cell r="C101">
            <v>1</v>
          </cell>
          <cell r="D101" t="str">
            <v>Pecka</v>
          </cell>
          <cell r="E101" t="str">
            <v>Jan</v>
          </cell>
        </row>
        <row r="102">
          <cell r="A102">
            <v>19901</v>
          </cell>
          <cell r="C102">
            <v>1</v>
          </cell>
          <cell r="D102" t="str">
            <v>Knap</v>
          </cell>
          <cell r="E102" t="str">
            <v>Filip</v>
          </cell>
        </row>
        <row r="103">
          <cell r="A103">
            <v>1012</v>
          </cell>
          <cell r="C103">
            <v>1</v>
          </cell>
          <cell r="D103" t="str">
            <v>Knap</v>
          </cell>
          <cell r="E103" t="str">
            <v>Petr</v>
          </cell>
        </row>
        <row r="104">
          <cell r="A104">
            <v>13002</v>
          </cell>
          <cell r="C104">
            <v>1</v>
          </cell>
          <cell r="D104" t="str">
            <v>Václavík</v>
          </cell>
          <cell r="E104" t="str">
            <v>Jan</v>
          </cell>
        </row>
        <row r="105">
          <cell r="A105">
            <v>1033</v>
          </cell>
          <cell r="C105">
            <v>1</v>
          </cell>
          <cell r="D105" t="str">
            <v>Šťastný</v>
          </cell>
          <cell r="E105" t="str">
            <v>Jan</v>
          </cell>
        </row>
        <row r="106">
          <cell r="A106">
            <v>995</v>
          </cell>
          <cell r="C106">
            <v>1</v>
          </cell>
          <cell r="D106" t="str">
            <v>Bernat</v>
          </cell>
          <cell r="E106" t="str">
            <v>Karel</v>
          </cell>
        </row>
        <row r="107">
          <cell r="A107">
            <v>13003</v>
          </cell>
          <cell r="C107">
            <v>1</v>
          </cell>
          <cell r="D107" t="str">
            <v>Jiránek</v>
          </cell>
          <cell r="E107" t="str">
            <v>Tomáš</v>
          </cell>
        </row>
        <row r="108">
          <cell r="A108">
            <v>10265</v>
          </cell>
          <cell r="D108" t="str">
            <v>Novák</v>
          </cell>
          <cell r="E108" t="str">
            <v>Zdeněk</v>
          </cell>
        </row>
        <row r="109">
          <cell r="A109">
            <v>9868</v>
          </cell>
          <cell r="C109">
            <v>2</v>
          </cell>
          <cell r="D109" t="str">
            <v>Myšák</v>
          </cell>
          <cell r="E109" t="str">
            <v>Karel</v>
          </cell>
        </row>
        <row r="110">
          <cell r="A110">
            <v>1013</v>
          </cell>
          <cell r="C110">
            <v>1</v>
          </cell>
          <cell r="D110" t="str">
            <v>Kněžek</v>
          </cell>
          <cell r="E110" t="str">
            <v>Vladimír</v>
          </cell>
        </row>
        <row r="111">
          <cell r="A111">
            <v>0</v>
          </cell>
          <cell r="C111">
            <v>1</v>
          </cell>
          <cell r="D111" t="str">
            <v>žž</v>
          </cell>
        </row>
        <row r="112">
          <cell r="A112">
            <v>8</v>
          </cell>
          <cell r="C112">
            <v>1</v>
          </cell>
          <cell r="D112" t="str">
            <v>Praga B</v>
          </cell>
        </row>
        <row r="113">
          <cell r="A113">
            <v>21157</v>
          </cell>
          <cell r="C113">
            <v>1</v>
          </cell>
          <cell r="D113" t="str">
            <v>Lukáš</v>
          </cell>
          <cell r="E113" t="str">
            <v>Jan</v>
          </cell>
        </row>
        <row r="114">
          <cell r="A114">
            <v>18159</v>
          </cell>
          <cell r="C114">
            <v>1</v>
          </cell>
          <cell r="D114" t="str">
            <v>Jelínek</v>
          </cell>
          <cell r="E114" t="str">
            <v>Martin</v>
          </cell>
        </row>
        <row r="115">
          <cell r="A115">
            <v>1070</v>
          </cell>
          <cell r="C115">
            <v>1</v>
          </cell>
          <cell r="D115" t="str">
            <v>Kluganost</v>
          </cell>
          <cell r="E115" t="str">
            <v>Vít</v>
          </cell>
        </row>
        <row r="116">
          <cell r="A116">
            <v>1222</v>
          </cell>
          <cell r="C116">
            <v>1</v>
          </cell>
          <cell r="D116" t="str">
            <v>Sýkora</v>
          </cell>
          <cell r="E116" t="str">
            <v>Jiří</v>
          </cell>
        </row>
        <row r="117">
          <cell r="A117">
            <v>23788</v>
          </cell>
          <cell r="C117">
            <v>1</v>
          </cell>
          <cell r="D117" t="str">
            <v>Sigl</v>
          </cell>
          <cell r="E117" t="str">
            <v>Jan</v>
          </cell>
        </row>
        <row r="118">
          <cell r="A118">
            <v>17966</v>
          </cell>
          <cell r="C118">
            <v>1</v>
          </cell>
          <cell r="D118" t="str">
            <v>Smékal</v>
          </cell>
          <cell r="E118" t="str">
            <v>Tomáš</v>
          </cell>
        </row>
        <row r="119">
          <cell r="A119">
            <v>20740</v>
          </cell>
          <cell r="C119">
            <v>1</v>
          </cell>
          <cell r="D119" t="str">
            <v>Kovář</v>
          </cell>
          <cell r="E119" t="str">
            <v>Martin</v>
          </cell>
        </row>
        <row r="120">
          <cell r="A120">
            <v>20783</v>
          </cell>
          <cell r="C120">
            <v>1</v>
          </cell>
          <cell r="D120" t="str">
            <v>Kšír</v>
          </cell>
          <cell r="E120" t="str">
            <v>Petr</v>
          </cell>
        </row>
        <row r="121">
          <cell r="A121">
            <v>20739</v>
          </cell>
          <cell r="C121">
            <v>1</v>
          </cell>
          <cell r="D121" t="str">
            <v>Maňour</v>
          </cell>
          <cell r="E121" t="str">
            <v>Ondřej</v>
          </cell>
        </row>
        <row r="122">
          <cell r="A122">
            <v>0</v>
          </cell>
          <cell r="C122">
            <v>1</v>
          </cell>
          <cell r="D122" t="str">
            <v>žž</v>
          </cell>
        </row>
        <row r="123">
          <cell r="A123">
            <v>0</v>
          </cell>
          <cell r="C123">
            <v>1</v>
          </cell>
          <cell r="D123" t="str">
            <v>žž</v>
          </cell>
        </row>
        <row r="124">
          <cell r="A124">
            <v>0</v>
          </cell>
          <cell r="C124">
            <v>1</v>
          </cell>
          <cell r="D124" t="str">
            <v>žž</v>
          </cell>
        </row>
        <row r="125">
          <cell r="A125">
            <v>0</v>
          </cell>
          <cell r="C125">
            <v>1</v>
          </cell>
          <cell r="D125" t="str">
            <v>žž</v>
          </cell>
        </row>
        <row r="126">
          <cell r="A126">
            <v>0</v>
          </cell>
          <cell r="C126">
            <v>1</v>
          </cell>
          <cell r="D126" t="str">
            <v>žž</v>
          </cell>
        </row>
        <row r="127">
          <cell r="A127">
            <v>0</v>
          </cell>
          <cell r="C127">
            <v>1</v>
          </cell>
          <cell r="D127" t="str">
            <v>žž</v>
          </cell>
        </row>
        <row r="128">
          <cell r="A128">
            <v>0</v>
          </cell>
          <cell r="C128">
            <v>1</v>
          </cell>
          <cell r="D128" t="str">
            <v>žž</v>
          </cell>
        </row>
        <row r="129">
          <cell r="A129">
            <v>9</v>
          </cell>
          <cell r="C129">
            <v>1</v>
          </cell>
          <cell r="D129" t="str">
            <v>Uhelné sklady B</v>
          </cell>
        </row>
        <row r="130">
          <cell r="A130">
            <v>4258</v>
          </cell>
          <cell r="C130">
            <v>1</v>
          </cell>
          <cell r="D130" t="str">
            <v>Bočánek</v>
          </cell>
          <cell r="E130" t="str">
            <v>Vlastimil</v>
          </cell>
        </row>
        <row r="131">
          <cell r="A131">
            <v>15516</v>
          </cell>
          <cell r="C131">
            <v>1</v>
          </cell>
          <cell r="D131" t="str">
            <v>Černý</v>
          </cell>
          <cell r="E131" t="str">
            <v>Pavel</v>
          </cell>
        </row>
        <row r="132">
          <cell r="A132">
            <v>1252</v>
          </cell>
          <cell r="C132">
            <v>2</v>
          </cell>
          <cell r="D132" t="str">
            <v>Heřma</v>
          </cell>
          <cell r="E132" t="str">
            <v>Gusta</v>
          </cell>
        </row>
        <row r="133">
          <cell r="A133">
            <v>16206</v>
          </cell>
          <cell r="C133">
            <v>1</v>
          </cell>
          <cell r="D133" t="str">
            <v>Míchal</v>
          </cell>
          <cell r="E133" t="str">
            <v>Miroslav</v>
          </cell>
        </row>
        <row r="134">
          <cell r="A134">
            <v>1263</v>
          </cell>
          <cell r="C134">
            <v>1</v>
          </cell>
          <cell r="D134" t="str">
            <v>Míchal</v>
          </cell>
          <cell r="E134" t="str">
            <v>Petr</v>
          </cell>
        </row>
        <row r="135">
          <cell r="A135">
            <v>18612</v>
          </cell>
          <cell r="C135">
            <v>1</v>
          </cell>
          <cell r="D135" t="str">
            <v>Míchalová</v>
          </cell>
          <cell r="E135" t="str">
            <v>Markéta</v>
          </cell>
        </row>
        <row r="136">
          <cell r="A136">
            <v>15519</v>
          </cell>
          <cell r="C136">
            <v>1</v>
          </cell>
          <cell r="D136" t="str">
            <v>Mudra</v>
          </cell>
          <cell r="E136" t="str">
            <v>Jiří</v>
          </cell>
        </row>
        <row r="137">
          <cell r="A137">
            <v>24268</v>
          </cell>
          <cell r="C137">
            <v>1</v>
          </cell>
          <cell r="D137" t="str">
            <v>Rajnoch</v>
          </cell>
          <cell r="E137" t="str">
            <v>Adam</v>
          </cell>
        </row>
        <row r="138">
          <cell r="A138">
            <v>24268</v>
          </cell>
          <cell r="C138">
            <v>1</v>
          </cell>
          <cell r="D138" t="str">
            <v>Tumpach</v>
          </cell>
          <cell r="E138" t="str">
            <v>Roman</v>
          </cell>
        </row>
        <row r="139">
          <cell r="A139">
            <v>0</v>
          </cell>
          <cell r="C139">
            <v>1</v>
          </cell>
          <cell r="D139" t="str">
            <v>žž</v>
          </cell>
        </row>
        <row r="140">
          <cell r="A140">
            <v>0</v>
          </cell>
          <cell r="C140">
            <v>1</v>
          </cell>
          <cell r="D140" t="str">
            <v>žž</v>
          </cell>
        </row>
        <row r="141">
          <cell r="A141">
            <v>0</v>
          </cell>
          <cell r="C141">
            <v>1</v>
          </cell>
          <cell r="D141" t="str">
            <v>žž</v>
          </cell>
        </row>
        <row r="142">
          <cell r="A142">
            <v>0</v>
          </cell>
          <cell r="C142">
            <v>1</v>
          </cell>
          <cell r="D142" t="str">
            <v>žž</v>
          </cell>
        </row>
        <row r="143">
          <cell r="A143">
            <v>0</v>
          </cell>
          <cell r="C143">
            <v>1</v>
          </cell>
          <cell r="D143" t="str">
            <v>žž</v>
          </cell>
        </row>
        <row r="144">
          <cell r="A144">
            <v>0</v>
          </cell>
          <cell r="D144" t="str">
            <v>žž</v>
          </cell>
        </row>
        <row r="145">
          <cell r="A145">
            <v>10</v>
          </cell>
          <cell r="C145">
            <v>1</v>
          </cell>
          <cell r="D145" t="str">
            <v>Velké Popovice A</v>
          </cell>
        </row>
        <row r="146">
          <cell r="A146">
            <v>11929</v>
          </cell>
          <cell r="C146">
            <v>1</v>
          </cell>
          <cell r="D146" t="str">
            <v>Balliš</v>
          </cell>
          <cell r="E146" t="str">
            <v>Karel</v>
          </cell>
        </row>
        <row r="147">
          <cell r="A147">
            <v>14501</v>
          </cell>
          <cell r="C147">
            <v>1</v>
          </cell>
          <cell r="D147" t="str">
            <v>Havrdová</v>
          </cell>
          <cell r="E147" t="str">
            <v>Jaruška</v>
          </cell>
        </row>
        <row r="148">
          <cell r="A148">
            <v>10264</v>
          </cell>
          <cell r="C148">
            <v>1</v>
          </cell>
          <cell r="D148" t="str">
            <v>Kratochvil</v>
          </cell>
          <cell r="E148" t="str">
            <v>Jan</v>
          </cell>
        </row>
        <row r="149">
          <cell r="A149">
            <v>20061</v>
          </cell>
          <cell r="C149">
            <v>1</v>
          </cell>
          <cell r="D149" t="str">
            <v>Kučerka</v>
          </cell>
          <cell r="E149" t="str">
            <v>Martin</v>
          </cell>
        </row>
        <row r="150">
          <cell r="A150">
            <v>20060</v>
          </cell>
          <cell r="C150">
            <v>1</v>
          </cell>
          <cell r="D150" t="str">
            <v>Mrzílek</v>
          </cell>
          <cell r="E150" t="str">
            <v>Jiří</v>
          </cell>
        </row>
        <row r="151">
          <cell r="A151">
            <v>8577</v>
          </cell>
          <cell r="C151">
            <v>1</v>
          </cell>
          <cell r="D151" t="str">
            <v>Švec</v>
          </cell>
          <cell r="E151" t="str">
            <v>Bedřich</v>
          </cell>
        </row>
        <row r="152">
          <cell r="A152">
            <v>2585</v>
          </cell>
          <cell r="C152">
            <v>1</v>
          </cell>
          <cell r="D152" t="str">
            <v>Vodešil</v>
          </cell>
          <cell r="E152" t="str">
            <v>Josef</v>
          </cell>
        </row>
        <row r="153">
          <cell r="A153">
            <v>0</v>
          </cell>
          <cell r="C153">
            <v>1</v>
          </cell>
          <cell r="D153" t="str">
            <v>žž</v>
          </cell>
        </row>
        <row r="154">
          <cell r="A154">
            <v>0</v>
          </cell>
          <cell r="C154">
            <v>1</v>
          </cell>
          <cell r="D154" t="str">
            <v>žž</v>
          </cell>
        </row>
        <row r="155">
          <cell r="A155">
            <v>0</v>
          </cell>
          <cell r="C155">
            <v>1</v>
          </cell>
          <cell r="D155" t="str">
            <v>žž</v>
          </cell>
        </row>
        <row r="156">
          <cell r="A156">
            <v>0</v>
          </cell>
          <cell r="C156">
            <v>1</v>
          </cell>
          <cell r="D156" t="str">
            <v>žž</v>
          </cell>
        </row>
        <row r="157">
          <cell r="A157">
            <v>0</v>
          </cell>
          <cell r="C157">
            <v>1</v>
          </cell>
          <cell r="D157" t="str">
            <v>žž</v>
          </cell>
        </row>
        <row r="158">
          <cell r="A158">
            <v>0</v>
          </cell>
          <cell r="C158">
            <v>1</v>
          </cell>
          <cell r="D158" t="str">
            <v>žž</v>
          </cell>
        </row>
        <row r="159">
          <cell r="A159">
            <v>0</v>
          </cell>
          <cell r="C159">
            <v>1</v>
          </cell>
          <cell r="D159" t="str">
            <v>žž</v>
          </cell>
        </row>
        <row r="160">
          <cell r="A160">
            <v>11</v>
          </cell>
          <cell r="C160">
            <v>1</v>
          </cell>
          <cell r="D160" t="str">
            <v>Vršovice B</v>
          </cell>
        </row>
        <row r="161">
          <cell r="A161">
            <v>13410</v>
          </cell>
          <cell r="C161">
            <v>2</v>
          </cell>
          <cell r="D161" t="str">
            <v>Finger</v>
          </cell>
          <cell r="E161" t="str">
            <v>Petr</v>
          </cell>
        </row>
        <row r="162">
          <cell r="A162">
            <v>1350</v>
          </cell>
          <cell r="C162">
            <v>1</v>
          </cell>
          <cell r="D162" t="str">
            <v xml:space="preserve">Janata </v>
          </cell>
          <cell r="E162" t="str">
            <v>Jiří</v>
          </cell>
        </row>
        <row r="163">
          <cell r="A163">
            <v>1348</v>
          </cell>
          <cell r="C163">
            <v>1</v>
          </cell>
          <cell r="D163" t="str">
            <v>Havránek</v>
          </cell>
          <cell r="E163" t="str">
            <v>Jaroslav</v>
          </cell>
        </row>
        <row r="164">
          <cell r="A164">
            <v>1359</v>
          </cell>
          <cell r="D164" t="str">
            <v>Papež</v>
          </cell>
          <cell r="E164" t="str">
            <v>Václav</v>
          </cell>
        </row>
        <row r="165">
          <cell r="A165">
            <v>13409</v>
          </cell>
          <cell r="C165">
            <v>1</v>
          </cell>
          <cell r="D165" t="str">
            <v>Polák</v>
          </cell>
          <cell r="E165" t="str">
            <v>Luboš</v>
          </cell>
        </row>
        <row r="166">
          <cell r="A166">
            <v>19845</v>
          </cell>
          <cell r="C166">
            <v>2</v>
          </cell>
          <cell r="D166" t="str">
            <v>Vávra</v>
          </cell>
          <cell r="E166" t="str">
            <v>Ivo</v>
          </cell>
        </row>
        <row r="167">
          <cell r="A167">
            <v>1372</v>
          </cell>
          <cell r="C167">
            <v>1</v>
          </cell>
          <cell r="D167" t="str">
            <v>Vilímovský</v>
          </cell>
          <cell r="E167" t="str">
            <v>Jiří</v>
          </cell>
        </row>
        <row r="168">
          <cell r="A168">
            <v>14125</v>
          </cell>
          <cell r="C168">
            <v>1</v>
          </cell>
          <cell r="D168" t="str">
            <v>Tluka</v>
          </cell>
          <cell r="E168" t="str">
            <v>Vladimír</v>
          </cell>
        </row>
        <row r="169">
          <cell r="A169">
            <v>13843</v>
          </cell>
          <cell r="D169" t="str">
            <v xml:space="preserve">Hladík </v>
          </cell>
          <cell r="E169" t="str">
            <v>Josef</v>
          </cell>
        </row>
        <row r="170">
          <cell r="A170">
            <v>0</v>
          </cell>
          <cell r="C170">
            <v>1</v>
          </cell>
        </row>
        <row r="171">
          <cell r="A171">
            <v>0</v>
          </cell>
          <cell r="C171">
            <v>1</v>
          </cell>
        </row>
        <row r="172">
          <cell r="A172">
            <v>0</v>
          </cell>
          <cell r="C172">
            <v>1</v>
          </cell>
        </row>
        <row r="173">
          <cell r="A173">
            <v>0</v>
          </cell>
          <cell r="C173">
            <v>1</v>
          </cell>
        </row>
        <row r="174">
          <cell r="A174">
            <v>12</v>
          </cell>
          <cell r="C174">
            <v>1</v>
          </cell>
          <cell r="D174" t="str">
            <v>Žižkov C</v>
          </cell>
        </row>
        <row r="175">
          <cell r="A175">
            <v>13268</v>
          </cell>
          <cell r="C175">
            <v>1</v>
          </cell>
          <cell r="D175" t="str">
            <v>Brveník</v>
          </cell>
          <cell r="E175" t="str">
            <v>Peter</v>
          </cell>
        </row>
        <row r="176">
          <cell r="A176">
            <v>16297</v>
          </cell>
          <cell r="C176">
            <v>1</v>
          </cell>
          <cell r="D176" t="str">
            <v>Kazimour</v>
          </cell>
          <cell r="E176" t="str">
            <v>Tomáš</v>
          </cell>
        </row>
        <row r="177">
          <cell r="A177">
            <v>10717</v>
          </cell>
          <cell r="C177">
            <v>1</v>
          </cell>
          <cell r="D177" t="str">
            <v>Platil</v>
          </cell>
          <cell r="E177" t="str">
            <v>Jan</v>
          </cell>
        </row>
        <row r="178">
          <cell r="A178">
            <v>1443</v>
          </cell>
          <cell r="C178">
            <v>1</v>
          </cell>
          <cell r="D178" t="str">
            <v>Špinka</v>
          </cell>
          <cell r="E178" t="str">
            <v>Jan</v>
          </cell>
        </row>
        <row r="179">
          <cell r="A179">
            <v>14590</v>
          </cell>
          <cell r="C179">
            <v>1</v>
          </cell>
          <cell r="D179" t="str">
            <v>Váňa</v>
          </cell>
          <cell r="E179" t="str">
            <v>Pavel</v>
          </cell>
        </row>
        <row r="180">
          <cell r="A180">
            <v>16617</v>
          </cell>
          <cell r="C180">
            <v>1</v>
          </cell>
          <cell r="D180" t="str">
            <v>Opatovský</v>
          </cell>
          <cell r="E180" t="str">
            <v>Petr</v>
          </cell>
        </row>
        <row r="181">
          <cell r="A181">
            <v>0</v>
          </cell>
          <cell r="C181">
            <v>1</v>
          </cell>
          <cell r="D181" t="str">
            <v>žž</v>
          </cell>
        </row>
        <row r="182">
          <cell r="A182">
            <v>0</v>
          </cell>
          <cell r="C182">
            <v>1</v>
          </cell>
          <cell r="D182" t="str">
            <v>žž</v>
          </cell>
        </row>
        <row r="183">
          <cell r="A183">
            <v>0</v>
          </cell>
          <cell r="C183">
            <v>1</v>
          </cell>
          <cell r="D183" t="str">
            <v>žž</v>
          </cell>
        </row>
        <row r="184">
          <cell r="A184">
            <v>0</v>
          </cell>
          <cell r="D184" t="str">
            <v>žž</v>
          </cell>
        </row>
        <row r="185">
          <cell r="A185">
            <v>0</v>
          </cell>
          <cell r="C185">
            <v>1</v>
          </cell>
        </row>
        <row r="186">
          <cell r="A186">
            <v>0</v>
          </cell>
          <cell r="C186">
            <v>1</v>
          </cell>
        </row>
        <row r="187">
          <cell r="A187">
            <v>0</v>
          </cell>
          <cell r="C187">
            <v>1</v>
          </cell>
        </row>
        <row r="188">
          <cell r="A188">
            <v>0</v>
          </cell>
          <cell r="C188">
            <v>1</v>
          </cell>
        </row>
        <row r="189">
          <cell r="A189">
            <v>0</v>
          </cell>
          <cell r="C189">
            <v>2</v>
          </cell>
        </row>
        <row r="190">
          <cell r="A190">
            <v>13</v>
          </cell>
          <cell r="C190">
            <v>1</v>
          </cell>
          <cell r="D190" t="str">
            <v>Konstruktiva D</v>
          </cell>
        </row>
        <row r="191">
          <cell r="A191">
            <v>23520</v>
          </cell>
          <cell r="D191" t="str">
            <v>Jakešová</v>
          </cell>
          <cell r="E191" t="str">
            <v>Magdaléna</v>
          </cell>
        </row>
        <row r="192">
          <cell r="A192">
            <v>19341</v>
          </cell>
          <cell r="D192" t="str">
            <v>Janoušková</v>
          </cell>
          <cell r="E192" t="str">
            <v>Šarlota</v>
          </cell>
        </row>
        <row r="193">
          <cell r="A193">
            <v>14565</v>
          </cell>
          <cell r="D193" t="str">
            <v>Kučerová</v>
          </cell>
          <cell r="E193" t="str">
            <v>Zuzana</v>
          </cell>
        </row>
        <row r="194">
          <cell r="A194">
            <v>894</v>
          </cell>
          <cell r="D194" t="str">
            <v>Máca</v>
          </cell>
          <cell r="E194" t="str">
            <v>Vojtěch</v>
          </cell>
        </row>
        <row r="195">
          <cell r="A195">
            <v>23332</v>
          </cell>
          <cell r="D195" t="str">
            <v>Macháčková</v>
          </cell>
          <cell r="E195" t="str">
            <v>Václava</v>
          </cell>
        </row>
        <row r="196">
          <cell r="A196">
            <v>23279</v>
          </cell>
          <cell r="D196" t="str">
            <v>Pleinerová</v>
          </cell>
          <cell r="E196" t="str">
            <v>Yvetta</v>
          </cell>
        </row>
        <row r="197">
          <cell r="A197">
            <v>14478</v>
          </cell>
          <cell r="D197" t="str">
            <v>Sionová</v>
          </cell>
          <cell r="E197" t="str">
            <v>Kristýna</v>
          </cell>
        </row>
        <row r="198">
          <cell r="A198">
            <v>865</v>
          </cell>
          <cell r="D198" t="str">
            <v>Váňa</v>
          </cell>
          <cell r="E198" t="str">
            <v>Jan</v>
          </cell>
        </row>
        <row r="199">
          <cell r="A199">
            <v>0</v>
          </cell>
          <cell r="D199" t="str">
            <v>žž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  <cell r="C202">
            <v>2</v>
          </cell>
          <cell r="D202" t="str">
            <v>žž</v>
          </cell>
        </row>
        <row r="203">
          <cell r="A203">
            <v>0</v>
          </cell>
          <cell r="C203">
            <v>2</v>
          </cell>
          <cell r="D203" t="str">
            <v>žž</v>
          </cell>
        </row>
        <row r="204">
          <cell r="A204">
            <v>0</v>
          </cell>
          <cell r="D204" t="str">
            <v>žž</v>
          </cell>
        </row>
        <row r="205">
          <cell r="A205">
            <v>0</v>
          </cell>
          <cell r="C205">
            <v>1</v>
          </cell>
          <cell r="D205" t="str">
            <v>žž</v>
          </cell>
        </row>
        <row r="206">
          <cell r="A206">
            <v>14</v>
          </cell>
          <cell r="C206">
            <v>1</v>
          </cell>
          <cell r="D206" t="str">
            <v>Konstruktiva E</v>
          </cell>
        </row>
        <row r="207">
          <cell r="A207">
            <v>2707</v>
          </cell>
          <cell r="D207" t="str">
            <v>Beranová</v>
          </cell>
          <cell r="E207" t="str">
            <v>Jiřina</v>
          </cell>
        </row>
        <row r="208">
          <cell r="A208">
            <v>24156</v>
          </cell>
          <cell r="D208" t="str">
            <v>Chlumská</v>
          </cell>
          <cell r="E208" t="str">
            <v>Tereza</v>
          </cell>
        </row>
        <row r="209">
          <cell r="A209">
            <v>19345</v>
          </cell>
          <cell r="D209" t="str">
            <v>Chlumský</v>
          </cell>
          <cell r="E209" t="str">
            <v>Vlastimil</v>
          </cell>
        </row>
        <row r="210">
          <cell r="A210">
            <v>23635</v>
          </cell>
          <cell r="D210" t="str">
            <v>Lébl</v>
          </cell>
          <cell r="E210" t="str">
            <v>Zbyněk</v>
          </cell>
        </row>
        <row r="211">
          <cell r="A211">
            <v>10871</v>
          </cell>
          <cell r="D211" t="str">
            <v>Musil</v>
          </cell>
          <cell r="E211" t="str">
            <v>Bohumír</v>
          </cell>
        </row>
        <row r="212">
          <cell r="A212">
            <v>2725</v>
          </cell>
          <cell r="D212" t="str">
            <v>Perman</v>
          </cell>
          <cell r="E212" t="str">
            <v>Milan</v>
          </cell>
        </row>
        <row r="213">
          <cell r="A213">
            <v>2705</v>
          </cell>
          <cell r="D213" t="str">
            <v>Švindlová</v>
          </cell>
          <cell r="E213" t="str">
            <v>Stanislava</v>
          </cell>
        </row>
        <row r="214">
          <cell r="A214">
            <v>853</v>
          </cell>
          <cell r="D214" t="str">
            <v>Vondráček</v>
          </cell>
          <cell r="E214" t="str">
            <v>František</v>
          </cell>
        </row>
        <row r="215">
          <cell r="A215">
            <v>0</v>
          </cell>
          <cell r="D215" t="str">
            <v>žž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  <cell r="C218">
            <v>2</v>
          </cell>
        </row>
        <row r="219">
          <cell r="A219">
            <v>0</v>
          </cell>
          <cell r="C219">
            <v>2</v>
          </cell>
          <cell r="D219" t="str">
            <v>žž</v>
          </cell>
        </row>
        <row r="220">
          <cell r="A220">
            <v>0</v>
          </cell>
          <cell r="C220">
            <v>2</v>
          </cell>
          <cell r="D220" t="str">
            <v>žž</v>
          </cell>
        </row>
        <row r="221">
          <cell r="A221">
            <v>0</v>
          </cell>
          <cell r="C221">
            <v>2</v>
          </cell>
          <cell r="D221" t="str">
            <v>žž</v>
          </cell>
        </row>
        <row r="222">
          <cell r="A222">
            <v>0</v>
          </cell>
          <cell r="C222">
            <v>2</v>
          </cell>
          <cell r="D222" t="str">
            <v>žž</v>
          </cell>
        </row>
        <row r="223">
          <cell r="A223">
            <v>0</v>
          </cell>
          <cell r="C223">
            <v>2</v>
          </cell>
          <cell r="D223" t="str">
            <v>žž</v>
          </cell>
        </row>
        <row r="224">
          <cell r="A224">
            <v>0</v>
          </cell>
          <cell r="D224" t="str">
            <v>žž</v>
          </cell>
        </row>
        <row r="235">
          <cell r="C235">
            <v>3</v>
          </cell>
        </row>
        <row r="236">
          <cell r="C236">
            <v>2</v>
          </cell>
        </row>
        <row r="237">
          <cell r="C237">
            <v>2</v>
          </cell>
        </row>
        <row r="238">
          <cell r="C238">
            <v>2</v>
          </cell>
        </row>
        <row r="239">
          <cell r="C239">
            <v>2</v>
          </cell>
        </row>
        <row r="240">
          <cell r="C240">
            <v>2</v>
          </cell>
        </row>
        <row r="241">
          <cell r="C241">
            <v>1</v>
          </cell>
        </row>
        <row r="242">
          <cell r="C242">
            <v>2</v>
          </cell>
        </row>
        <row r="243">
          <cell r="C243">
            <v>2</v>
          </cell>
        </row>
        <row r="244">
          <cell r="C244">
            <v>2</v>
          </cell>
        </row>
        <row r="245">
          <cell r="C245">
            <v>1</v>
          </cell>
        </row>
        <row r="246">
          <cell r="C246">
            <v>2</v>
          </cell>
        </row>
        <row r="247">
          <cell r="C247">
            <v>1</v>
          </cell>
        </row>
        <row r="248">
          <cell r="C248">
            <v>1</v>
          </cell>
        </row>
        <row r="249">
          <cell r="C249">
            <v>2</v>
          </cell>
        </row>
        <row r="250">
          <cell r="C250">
            <v>2</v>
          </cell>
        </row>
        <row r="251">
          <cell r="C251">
            <v>2</v>
          </cell>
        </row>
        <row r="252">
          <cell r="C252">
            <v>2</v>
          </cell>
        </row>
        <row r="253">
          <cell r="C253">
            <v>2</v>
          </cell>
        </row>
        <row r="254">
          <cell r="C254">
            <v>2</v>
          </cell>
        </row>
        <row r="255">
          <cell r="C255">
            <v>2</v>
          </cell>
        </row>
        <row r="256">
          <cell r="C256">
            <v>1</v>
          </cell>
        </row>
        <row r="257">
          <cell r="C257">
            <v>2</v>
          </cell>
        </row>
        <row r="258">
          <cell r="C258">
            <v>2</v>
          </cell>
        </row>
        <row r="259">
          <cell r="C259">
            <v>1</v>
          </cell>
        </row>
        <row r="260">
          <cell r="C260">
            <v>2</v>
          </cell>
        </row>
        <row r="261">
          <cell r="C261">
            <v>2</v>
          </cell>
        </row>
        <row r="262">
          <cell r="C262">
            <v>2</v>
          </cell>
        </row>
        <row r="263">
          <cell r="C263">
            <v>1</v>
          </cell>
        </row>
        <row r="264">
          <cell r="C264">
            <v>2</v>
          </cell>
        </row>
        <row r="265">
          <cell r="C265">
            <v>1</v>
          </cell>
        </row>
        <row r="266">
          <cell r="C266">
            <v>4</v>
          </cell>
        </row>
        <row r="267">
          <cell r="C267">
            <v>2</v>
          </cell>
        </row>
        <row r="268">
          <cell r="C268">
            <v>2</v>
          </cell>
        </row>
        <row r="269">
          <cell r="C269">
            <v>2</v>
          </cell>
        </row>
        <row r="270">
          <cell r="C270">
            <v>2</v>
          </cell>
        </row>
        <row r="271">
          <cell r="C271">
            <v>2</v>
          </cell>
        </row>
        <row r="272">
          <cell r="C272">
            <v>2</v>
          </cell>
        </row>
        <row r="273">
          <cell r="C273">
            <v>2</v>
          </cell>
        </row>
        <row r="274">
          <cell r="C274">
            <v>2</v>
          </cell>
        </row>
        <row r="275">
          <cell r="C275">
            <v>2</v>
          </cell>
        </row>
        <row r="277">
          <cell r="C277">
            <v>1</v>
          </cell>
        </row>
        <row r="278">
          <cell r="C278">
            <v>1</v>
          </cell>
        </row>
        <row r="284">
          <cell r="C284">
            <v>2</v>
          </cell>
        </row>
        <row r="286">
          <cell r="C286">
            <v>2</v>
          </cell>
        </row>
        <row r="289">
          <cell r="C289">
            <v>2</v>
          </cell>
        </row>
        <row r="315">
          <cell r="C315">
            <v>1</v>
          </cell>
        </row>
        <row r="316">
          <cell r="C316">
            <v>1</v>
          </cell>
        </row>
        <row r="317">
          <cell r="C317">
            <v>2</v>
          </cell>
        </row>
        <row r="318">
          <cell r="C318">
            <v>1</v>
          </cell>
        </row>
        <row r="319">
          <cell r="C319">
            <v>1</v>
          </cell>
        </row>
        <row r="320">
          <cell r="C320">
            <v>1</v>
          </cell>
        </row>
        <row r="321">
          <cell r="C321">
            <v>1</v>
          </cell>
        </row>
        <row r="322">
          <cell r="C322">
            <v>1</v>
          </cell>
        </row>
        <row r="323">
          <cell r="C323">
            <v>1</v>
          </cell>
        </row>
        <row r="324">
          <cell r="C324">
            <v>2</v>
          </cell>
        </row>
        <row r="325">
          <cell r="C325">
            <v>1</v>
          </cell>
        </row>
        <row r="326">
          <cell r="C326">
            <v>1</v>
          </cell>
        </row>
        <row r="327">
          <cell r="C327">
            <v>1</v>
          </cell>
        </row>
        <row r="328">
          <cell r="C328">
            <v>1</v>
          </cell>
        </row>
        <row r="329">
          <cell r="C329">
            <v>2</v>
          </cell>
        </row>
        <row r="330">
          <cell r="C330">
            <v>2</v>
          </cell>
        </row>
        <row r="332">
          <cell r="C332">
            <v>2</v>
          </cell>
        </row>
        <row r="333">
          <cell r="C333">
            <v>3</v>
          </cell>
        </row>
        <row r="334">
          <cell r="C334">
            <v>2</v>
          </cell>
        </row>
        <row r="335">
          <cell r="C335">
            <v>2</v>
          </cell>
        </row>
        <row r="336">
          <cell r="C336">
            <v>2</v>
          </cell>
        </row>
        <row r="337">
          <cell r="C337">
            <v>3</v>
          </cell>
        </row>
        <row r="338">
          <cell r="C338">
            <v>2</v>
          </cell>
        </row>
        <row r="356">
          <cell r="C356">
            <v>2</v>
          </cell>
        </row>
        <row r="357">
          <cell r="C357">
            <v>2</v>
          </cell>
        </row>
        <row r="358">
          <cell r="C358">
            <v>2</v>
          </cell>
        </row>
        <row r="359">
          <cell r="C359">
            <v>2</v>
          </cell>
        </row>
        <row r="360">
          <cell r="C360">
            <v>2</v>
          </cell>
        </row>
        <row r="361">
          <cell r="C361">
            <v>2</v>
          </cell>
        </row>
        <row r="362">
          <cell r="C362">
            <v>2</v>
          </cell>
        </row>
        <row r="363">
          <cell r="C363">
            <v>2</v>
          </cell>
        </row>
        <row r="364">
          <cell r="C364">
            <v>2</v>
          </cell>
        </row>
        <row r="367">
          <cell r="C367">
            <v>2</v>
          </cell>
        </row>
        <row r="368">
          <cell r="C368">
            <v>1</v>
          </cell>
        </row>
        <row r="369">
          <cell r="C369">
            <v>1</v>
          </cell>
        </row>
        <row r="484">
          <cell r="E484" t="str">
            <v>Toto je poslední řádek databáze ! Pro rozšíření vlož řádek dovnitř databáze !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113"/>
      <sheetName val="Vyhodnocení služby"/>
      <sheetName val="#ODKAZ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ky"/>
    </sheetNames>
    <sheetDataSet>
      <sheetData sheetId="0">
        <row r="1">
          <cell r="A1" t="str">
            <v>č.r.</v>
          </cell>
          <cell r="B1" t="str">
            <v>SLC</v>
          </cell>
          <cell r="C1" t="str">
            <v>PPV</v>
          </cell>
          <cell r="D1" t="str">
            <v>PRIJM</v>
          </cell>
          <cell r="E1" t="str">
            <v>JMENO</v>
          </cell>
        </row>
        <row r="2">
          <cell r="B2" t="str">
            <v>služební č.</v>
          </cell>
          <cell r="D2" t="str">
            <v>příjmení</v>
          </cell>
          <cell r="E2" t="str">
            <v>jméno</v>
          </cell>
        </row>
        <row r="3">
          <cell r="A3" t="str">
            <v xml:space="preserve"> </v>
          </cell>
          <cell r="B3" t="str">
            <v xml:space="preserve"> </v>
          </cell>
          <cell r="C3" t="str">
            <v xml:space="preserve"> </v>
          </cell>
          <cell r="D3" t="str">
            <v xml:space="preserve"> </v>
          </cell>
          <cell r="E3" t="str">
            <v xml:space="preserve"> </v>
          </cell>
        </row>
        <row r="4">
          <cell r="A4">
            <v>0</v>
          </cell>
          <cell r="B4" t="str">
            <v xml:space="preserve"> </v>
          </cell>
          <cell r="C4" t="str">
            <v xml:space="preserve"> </v>
          </cell>
          <cell r="D4" t="str">
            <v xml:space="preserve"> </v>
          </cell>
          <cell r="E4" t="str">
            <v xml:space="preserve"> </v>
          </cell>
        </row>
        <row r="5">
          <cell r="A5">
            <v>1</v>
          </cell>
          <cell r="C5">
            <v>0</v>
          </cell>
          <cell r="D5" t="str">
            <v>Kobylisy B</v>
          </cell>
        </row>
        <row r="6">
          <cell r="A6">
            <v>20443</v>
          </cell>
          <cell r="C6">
            <v>1</v>
          </cell>
          <cell r="D6" t="str">
            <v>Kovač</v>
          </cell>
          <cell r="E6" t="str">
            <v>Marian</v>
          </cell>
        </row>
        <row r="7">
          <cell r="A7">
            <v>841</v>
          </cell>
          <cell r="D7" t="str">
            <v>Vojtíšek</v>
          </cell>
          <cell r="E7" t="str">
            <v>Vojtěch</v>
          </cell>
        </row>
        <row r="8">
          <cell r="A8">
            <v>808</v>
          </cell>
          <cell r="D8" t="str">
            <v>Císař</v>
          </cell>
          <cell r="E8" t="str">
            <v>Václav</v>
          </cell>
        </row>
        <row r="9">
          <cell r="A9">
            <v>807</v>
          </cell>
          <cell r="D9" t="str">
            <v>Císař</v>
          </cell>
          <cell r="E9" t="str">
            <v>Josef</v>
          </cell>
        </row>
        <row r="10">
          <cell r="A10">
            <v>819</v>
          </cell>
          <cell r="D10" t="str">
            <v>Krčma</v>
          </cell>
          <cell r="E10" t="str">
            <v>Jaroslav</v>
          </cell>
        </row>
        <row r="11">
          <cell r="A11">
            <v>868</v>
          </cell>
          <cell r="D11" t="str">
            <v>Kliment</v>
          </cell>
          <cell r="E11" t="str">
            <v>Michal</v>
          </cell>
        </row>
        <row r="12">
          <cell r="A12">
            <v>22375</v>
          </cell>
          <cell r="D12" t="str">
            <v>Fůra</v>
          </cell>
          <cell r="E12" t="str">
            <v>Zdeněk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  <cell r="C15">
            <v>1</v>
          </cell>
          <cell r="D15" t="str">
            <v>žž</v>
          </cell>
        </row>
        <row r="16">
          <cell r="A16">
            <v>0</v>
          </cell>
          <cell r="C16">
            <v>1</v>
          </cell>
          <cell r="D16" t="str">
            <v>žž</v>
          </cell>
        </row>
        <row r="17">
          <cell r="A17">
            <v>0</v>
          </cell>
          <cell r="C17">
            <v>1</v>
          </cell>
          <cell r="D17" t="str">
            <v>žž</v>
          </cell>
        </row>
        <row r="18">
          <cell r="A18">
            <v>0</v>
          </cell>
          <cell r="C18">
            <v>1</v>
          </cell>
          <cell r="D18" t="str">
            <v>žž</v>
          </cell>
        </row>
        <row r="19">
          <cell r="A19">
            <v>0</v>
          </cell>
          <cell r="C19">
            <v>1</v>
          </cell>
          <cell r="D19" t="str">
            <v>žž</v>
          </cell>
        </row>
        <row r="20">
          <cell r="A20">
            <v>0</v>
          </cell>
          <cell r="C20">
            <v>1</v>
          </cell>
          <cell r="D20" t="str">
            <v>žž</v>
          </cell>
        </row>
        <row r="21">
          <cell r="A21">
            <v>0</v>
          </cell>
          <cell r="C21">
            <v>1</v>
          </cell>
          <cell r="D21" t="str">
            <v>žž</v>
          </cell>
        </row>
        <row r="22">
          <cell r="A22">
            <v>2</v>
          </cell>
          <cell r="D22" t="str">
            <v>Kobylisy C</v>
          </cell>
        </row>
        <row r="23">
          <cell r="A23">
            <v>5078</v>
          </cell>
          <cell r="C23">
            <v>1</v>
          </cell>
          <cell r="D23" t="str">
            <v>Dúška</v>
          </cell>
          <cell r="E23" t="str">
            <v>Pavel</v>
          </cell>
        </row>
        <row r="24">
          <cell r="A24">
            <v>761</v>
          </cell>
          <cell r="C24">
            <v>1</v>
          </cell>
          <cell r="D24" t="str">
            <v>Krupička</v>
          </cell>
          <cell r="E24" t="str">
            <v>Bohuslav</v>
          </cell>
        </row>
        <row r="25">
          <cell r="A25">
            <v>14467</v>
          </cell>
          <cell r="C25">
            <v>1</v>
          </cell>
          <cell r="D25" t="str">
            <v>Matyska</v>
          </cell>
          <cell r="E25" t="str">
            <v>Michal</v>
          </cell>
        </row>
        <row r="26">
          <cell r="A26">
            <v>9715</v>
          </cell>
          <cell r="C26">
            <v>1</v>
          </cell>
          <cell r="D26" t="str">
            <v>Přibyl</v>
          </cell>
          <cell r="E26" t="str">
            <v>Bohuslav</v>
          </cell>
        </row>
        <row r="27">
          <cell r="A27">
            <v>762</v>
          </cell>
          <cell r="C27">
            <v>1</v>
          </cell>
          <cell r="D27" t="str">
            <v>Nowaková</v>
          </cell>
          <cell r="E27" t="str">
            <v>Anna</v>
          </cell>
        </row>
        <row r="28">
          <cell r="A28">
            <v>743</v>
          </cell>
          <cell r="C28">
            <v>1</v>
          </cell>
          <cell r="D28" t="str">
            <v>Jícha</v>
          </cell>
          <cell r="E28" t="str">
            <v>Václav</v>
          </cell>
        </row>
        <row r="29">
          <cell r="A29">
            <v>16797</v>
          </cell>
          <cell r="C29">
            <v>3</v>
          </cell>
          <cell r="D29" t="str">
            <v>Erben</v>
          </cell>
          <cell r="E29" t="str">
            <v>Karel</v>
          </cell>
        </row>
        <row r="30">
          <cell r="A30">
            <v>15347</v>
          </cell>
          <cell r="C30">
            <v>1</v>
          </cell>
          <cell r="D30" t="str">
            <v>Nowak</v>
          </cell>
          <cell r="E30" t="str">
            <v>Jan</v>
          </cell>
        </row>
        <row r="31">
          <cell r="A31">
            <v>22658</v>
          </cell>
          <cell r="C31">
            <v>1</v>
          </cell>
          <cell r="D31" t="str">
            <v>Šrot</v>
          </cell>
          <cell r="E31" t="str">
            <v>Zdeněk</v>
          </cell>
        </row>
        <row r="32">
          <cell r="A32">
            <v>22614</v>
          </cell>
          <cell r="C32">
            <v>1</v>
          </cell>
          <cell r="D32" t="str">
            <v>Zouhar</v>
          </cell>
          <cell r="E32" t="str">
            <v>Jiří</v>
          </cell>
        </row>
        <row r="33">
          <cell r="A33">
            <v>0</v>
          </cell>
          <cell r="C33">
            <v>1</v>
          </cell>
          <cell r="D33" t="str">
            <v>žž</v>
          </cell>
        </row>
        <row r="34">
          <cell r="A34">
            <v>0</v>
          </cell>
          <cell r="C34">
            <v>1</v>
          </cell>
          <cell r="D34" t="str">
            <v>žž</v>
          </cell>
        </row>
        <row r="35">
          <cell r="A35">
            <v>0</v>
          </cell>
          <cell r="C35">
            <v>1</v>
          </cell>
          <cell r="D35" t="str">
            <v>žž</v>
          </cell>
        </row>
        <row r="36">
          <cell r="A36">
            <v>0</v>
          </cell>
          <cell r="C36">
            <v>1</v>
          </cell>
          <cell r="D36" t="str">
            <v>žž</v>
          </cell>
        </row>
        <row r="37">
          <cell r="A37">
            <v>0</v>
          </cell>
          <cell r="C37">
            <v>1</v>
          </cell>
          <cell r="D37" t="str">
            <v>žž</v>
          </cell>
        </row>
        <row r="38">
          <cell r="A38">
            <v>0</v>
          </cell>
          <cell r="C38">
            <v>1</v>
          </cell>
          <cell r="D38" t="str">
            <v>žž</v>
          </cell>
        </row>
        <row r="39">
          <cell r="A39">
            <v>0</v>
          </cell>
          <cell r="C39">
            <v>1</v>
          </cell>
          <cell r="D39" t="str">
            <v>žž</v>
          </cell>
        </row>
        <row r="40">
          <cell r="A40">
            <v>3</v>
          </cell>
          <cell r="C40">
            <v>1</v>
          </cell>
          <cell r="D40" t="str">
            <v>Radlice</v>
          </cell>
        </row>
        <row r="41">
          <cell r="A41">
            <v>965</v>
          </cell>
          <cell r="C41">
            <v>1</v>
          </cell>
          <cell r="D41" t="str">
            <v>Beneš</v>
          </cell>
          <cell r="E41" t="str">
            <v>Miloš ml</v>
          </cell>
        </row>
        <row r="42">
          <cell r="A42">
            <v>963</v>
          </cell>
          <cell r="D42" t="str">
            <v>Beneš</v>
          </cell>
          <cell r="E42" t="str">
            <v>Miloš st</v>
          </cell>
        </row>
        <row r="43">
          <cell r="A43">
            <v>13731</v>
          </cell>
          <cell r="C43">
            <v>1</v>
          </cell>
          <cell r="D43" t="str">
            <v>Kamín</v>
          </cell>
          <cell r="E43" t="str">
            <v>Jan</v>
          </cell>
        </row>
        <row r="44">
          <cell r="A44">
            <v>15338</v>
          </cell>
          <cell r="C44">
            <v>1</v>
          </cell>
          <cell r="D44" t="str">
            <v>Kofroň</v>
          </cell>
          <cell r="E44" t="str">
            <v>Leoš</v>
          </cell>
        </row>
        <row r="45">
          <cell r="A45">
            <v>5984</v>
          </cell>
          <cell r="C45">
            <v>1</v>
          </cell>
          <cell r="D45" t="str">
            <v>Lehner</v>
          </cell>
          <cell r="E45" t="str">
            <v>Marek</v>
          </cell>
        </row>
        <row r="46">
          <cell r="A46">
            <v>964</v>
          </cell>
          <cell r="C46">
            <v>1</v>
          </cell>
          <cell r="D46" t="str">
            <v>Lehner</v>
          </cell>
          <cell r="E46" t="str">
            <v>Radek</v>
          </cell>
        </row>
        <row r="47">
          <cell r="A47">
            <v>962</v>
          </cell>
          <cell r="C47">
            <v>1</v>
          </cell>
          <cell r="D47" t="str">
            <v>Schilder</v>
          </cell>
          <cell r="E47" t="str">
            <v>Jan</v>
          </cell>
        </row>
        <row r="48">
          <cell r="A48">
            <v>14920</v>
          </cell>
          <cell r="C48">
            <v>1</v>
          </cell>
          <cell r="D48" t="str">
            <v>Turek</v>
          </cell>
          <cell r="E48" t="str">
            <v>Karel</v>
          </cell>
        </row>
        <row r="49">
          <cell r="A49">
            <v>11184</v>
          </cell>
          <cell r="C49">
            <v>1</v>
          </cell>
          <cell r="D49" t="str">
            <v>Verner</v>
          </cell>
          <cell r="E49" t="str">
            <v>Jiří</v>
          </cell>
        </row>
        <row r="50">
          <cell r="A50">
            <v>24197</v>
          </cell>
          <cell r="C50">
            <v>1</v>
          </cell>
          <cell r="D50" t="str">
            <v>Vojáček</v>
          </cell>
          <cell r="E50" t="str">
            <v>Jan</v>
          </cell>
        </row>
        <row r="51">
          <cell r="A51">
            <v>0</v>
          </cell>
          <cell r="C51">
            <v>1</v>
          </cell>
          <cell r="D51" t="str">
            <v>žž</v>
          </cell>
        </row>
        <row r="52">
          <cell r="A52">
            <v>0</v>
          </cell>
          <cell r="C52">
            <v>1</v>
          </cell>
          <cell r="D52" t="str">
            <v>žž</v>
          </cell>
        </row>
        <row r="53">
          <cell r="A53">
            <v>0</v>
          </cell>
          <cell r="C53">
            <v>1</v>
          </cell>
          <cell r="D53" t="str">
            <v>žž</v>
          </cell>
        </row>
        <row r="54">
          <cell r="A54">
            <v>0</v>
          </cell>
          <cell r="C54">
            <v>1</v>
          </cell>
          <cell r="D54" t="str">
            <v>žž</v>
          </cell>
        </row>
        <row r="55">
          <cell r="A55">
            <v>4</v>
          </cell>
          <cell r="C55">
            <v>1</v>
          </cell>
          <cell r="D55" t="str">
            <v>Rapid A</v>
          </cell>
        </row>
        <row r="56">
          <cell r="A56">
            <v>5052</v>
          </cell>
          <cell r="C56">
            <v>1</v>
          </cell>
          <cell r="D56" t="str">
            <v>Hampl</v>
          </cell>
          <cell r="E56" t="str">
            <v>Vítěslav</v>
          </cell>
        </row>
        <row r="57">
          <cell r="A57">
            <v>1152</v>
          </cell>
          <cell r="C57">
            <v>1</v>
          </cell>
          <cell r="D57" t="str">
            <v>Hofman</v>
          </cell>
          <cell r="E57" t="str">
            <v>Jiří</v>
          </cell>
        </row>
        <row r="58">
          <cell r="A58">
            <v>1404</v>
          </cell>
          <cell r="C58">
            <v>1</v>
          </cell>
          <cell r="D58" t="str">
            <v>Pokorný</v>
          </cell>
          <cell r="E58" t="str">
            <v>Josef</v>
          </cell>
        </row>
        <row r="59">
          <cell r="A59">
            <v>1163</v>
          </cell>
          <cell r="C59">
            <v>1</v>
          </cell>
          <cell r="D59" t="str">
            <v>Pudil</v>
          </cell>
          <cell r="E59" t="str">
            <v>František</v>
          </cell>
        </row>
        <row r="60">
          <cell r="A60">
            <v>4467</v>
          </cell>
          <cell r="D60" t="str">
            <v>Roubal</v>
          </cell>
          <cell r="E60" t="str">
            <v>Vojtěch</v>
          </cell>
        </row>
        <row r="61">
          <cell r="A61">
            <v>1174</v>
          </cell>
          <cell r="C61">
            <v>1</v>
          </cell>
          <cell r="D61" t="str">
            <v>Valta</v>
          </cell>
          <cell r="E61" t="str">
            <v>Petr</v>
          </cell>
        </row>
        <row r="62">
          <cell r="A62">
            <v>0</v>
          </cell>
          <cell r="C62">
            <v>1</v>
          </cell>
          <cell r="D62" t="str">
            <v>žž</v>
          </cell>
        </row>
        <row r="63">
          <cell r="A63">
            <v>0</v>
          </cell>
          <cell r="C63">
            <v>1</v>
          </cell>
          <cell r="D63" t="str">
            <v>žž</v>
          </cell>
        </row>
        <row r="64">
          <cell r="A64">
            <v>0</v>
          </cell>
          <cell r="C64">
            <v>1</v>
          </cell>
          <cell r="D64" t="str">
            <v>žž</v>
          </cell>
        </row>
        <row r="65">
          <cell r="A65">
            <v>0</v>
          </cell>
          <cell r="C65">
            <v>1</v>
          </cell>
          <cell r="D65" t="str">
            <v>žž</v>
          </cell>
        </row>
        <row r="66">
          <cell r="A66">
            <v>0</v>
          </cell>
          <cell r="C66">
            <v>1</v>
          </cell>
          <cell r="D66" t="str">
            <v>žž</v>
          </cell>
        </row>
        <row r="67">
          <cell r="A67">
            <v>0</v>
          </cell>
          <cell r="C67">
            <v>1</v>
          </cell>
          <cell r="D67" t="str">
            <v>žž</v>
          </cell>
        </row>
        <row r="68">
          <cell r="A68">
            <v>0</v>
          </cell>
          <cell r="D68" t="str">
            <v>žž</v>
          </cell>
        </row>
        <row r="69">
          <cell r="A69">
            <v>0</v>
          </cell>
          <cell r="C69">
            <v>1</v>
          </cell>
          <cell r="D69" t="str">
            <v>žž</v>
          </cell>
        </row>
        <row r="70">
          <cell r="A70">
            <v>0</v>
          </cell>
          <cell r="C70">
            <v>1</v>
          </cell>
          <cell r="D70" t="str">
            <v>žž</v>
          </cell>
        </row>
        <row r="71">
          <cell r="A71">
            <v>5</v>
          </cell>
          <cell r="C71">
            <v>1</v>
          </cell>
          <cell r="D71" t="str">
            <v>Rudná B</v>
          </cell>
        </row>
        <row r="72">
          <cell r="A72">
            <v>15353</v>
          </cell>
          <cell r="C72">
            <v>1</v>
          </cell>
          <cell r="D72" t="str">
            <v>Zimáková</v>
          </cell>
          <cell r="E72" t="str">
            <v>Jarmila</v>
          </cell>
        </row>
        <row r="73">
          <cell r="A73">
            <v>15354</v>
          </cell>
          <cell r="C73">
            <v>1</v>
          </cell>
          <cell r="D73" t="str">
            <v>Mařánková</v>
          </cell>
          <cell r="E73" t="str">
            <v>Eva</v>
          </cell>
        </row>
        <row r="74">
          <cell r="A74">
            <v>15352</v>
          </cell>
          <cell r="C74">
            <v>1</v>
          </cell>
          <cell r="D74" t="str">
            <v>Novotná</v>
          </cell>
          <cell r="E74" t="str">
            <v>Anna</v>
          </cell>
        </row>
        <row r="75">
          <cell r="A75">
            <v>15370</v>
          </cell>
          <cell r="C75">
            <v>1</v>
          </cell>
          <cell r="D75" t="str">
            <v>Poláčková</v>
          </cell>
          <cell r="E75" t="str">
            <v>Hana</v>
          </cell>
        </row>
        <row r="76">
          <cell r="A76">
            <v>18645</v>
          </cell>
          <cell r="C76">
            <v>1</v>
          </cell>
          <cell r="D76" t="str">
            <v>Mikešová</v>
          </cell>
          <cell r="E76" t="str">
            <v>Irena</v>
          </cell>
        </row>
        <row r="77">
          <cell r="A77">
            <v>15374</v>
          </cell>
          <cell r="C77">
            <v>1</v>
          </cell>
          <cell r="D77" t="str">
            <v>Kohoutová</v>
          </cell>
          <cell r="E77" t="str">
            <v>Miluše</v>
          </cell>
        </row>
        <row r="78">
          <cell r="A78">
            <v>18644</v>
          </cell>
          <cell r="C78">
            <v>1</v>
          </cell>
          <cell r="D78" t="str">
            <v>Panenková</v>
          </cell>
          <cell r="E78" t="str">
            <v>Lucie</v>
          </cell>
        </row>
        <row r="79">
          <cell r="A79">
            <v>0</v>
          </cell>
          <cell r="C79">
            <v>1</v>
          </cell>
          <cell r="D79" t="str">
            <v>žž</v>
          </cell>
        </row>
        <row r="80">
          <cell r="A80">
            <v>0</v>
          </cell>
          <cell r="C80">
            <v>1</v>
          </cell>
          <cell r="D80" t="str">
            <v>žž</v>
          </cell>
        </row>
        <row r="81">
          <cell r="A81">
            <v>0</v>
          </cell>
          <cell r="C81">
            <v>1</v>
          </cell>
          <cell r="D81" t="str">
            <v>žž</v>
          </cell>
        </row>
        <row r="82">
          <cell r="A82">
            <v>0</v>
          </cell>
          <cell r="C82">
            <v>1</v>
          </cell>
          <cell r="D82" t="str">
            <v>žž</v>
          </cell>
        </row>
        <row r="83">
          <cell r="A83">
            <v>0</v>
          </cell>
          <cell r="C83">
            <v>1</v>
          </cell>
          <cell r="D83" t="str">
            <v>žž</v>
          </cell>
        </row>
        <row r="84">
          <cell r="A84">
            <v>0</v>
          </cell>
          <cell r="D84" t="str">
            <v>žž</v>
          </cell>
        </row>
        <row r="85">
          <cell r="A85">
            <v>0</v>
          </cell>
          <cell r="C85">
            <v>1</v>
          </cell>
          <cell r="D85" t="str">
            <v>žž</v>
          </cell>
        </row>
        <row r="86">
          <cell r="A86">
            <v>6</v>
          </cell>
          <cell r="C86">
            <v>1</v>
          </cell>
          <cell r="D86" t="str">
            <v>Rudná C</v>
          </cell>
        </row>
        <row r="87">
          <cell r="A87">
            <v>12108</v>
          </cell>
          <cell r="C87">
            <v>1</v>
          </cell>
          <cell r="D87" t="str">
            <v>Kasal</v>
          </cell>
          <cell r="E87" t="str">
            <v>Pavel</v>
          </cell>
        </row>
        <row r="88">
          <cell r="A88">
            <v>12110</v>
          </cell>
          <cell r="C88">
            <v>1</v>
          </cell>
          <cell r="D88" t="str">
            <v>Keller</v>
          </cell>
          <cell r="E88" t="str">
            <v>Tomáš</v>
          </cell>
        </row>
        <row r="89">
          <cell r="A89">
            <v>13862</v>
          </cell>
          <cell r="C89">
            <v>1</v>
          </cell>
          <cell r="D89" t="str">
            <v>Dvořák</v>
          </cell>
          <cell r="E89" t="str">
            <v>Milan</v>
          </cell>
        </row>
        <row r="90">
          <cell r="A90">
            <v>14189</v>
          </cell>
          <cell r="C90">
            <v>1</v>
          </cell>
          <cell r="D90" t="str">
            <v>Machulka</v>
          </cell>
          <cell r="E90" t="str">
            <v>Radek</v>
          </cell>
        </row>
        <row r="91">
          <cell r="A91">
            <v>14196</v>
          </cell>
          <cell r="C91">
            <v>1</v>
          </cell>
          <cell r="D91" t="str">
            <v>Koščová</v>
          </cell>
          <cell r="E91" t="str">
            <v>Petra</v>
          </cell>
        </row>
        <row r="92">
          <cell r="A92">
            <v>18116</v>
          </cell>
          <cell r="C92">
            <v>1</v>
          </cell>
          <cell r="D92" t="str">
            <v>Kýhos</v>
          </cell>
          <cell r="E92" t="str">
            <v>Miroslav</v>
          </cell>
        </row>
        <row r="93">
          <cell r="A93">
            <v>14191</v>
          </cell>
          <cell r="C93">
            <v>1</v>
          </cell>
          <cell r="D93" t="str">
            <v>Sedlačik</v>
          </cell>
          <cell r="E93" t="str">
            <v>Ivan</v>
          </cell>
        </row>
        <row r="94">
          <cell r="A94">
            <v>12109</v>
          </cell>
          <cell r="C94">
            <v>1</v>
          </cell>
          <cell r="D94" t="str">
            <v>Koščo</v>
          </cell>
          <cell r="E94" t="str">
            <v>Peter</v>
          </cell>
        </row>
        <row r="95">
          <cell r="A95">
            <v>23055</v>
          </cell>
          <cell r="C95">
            <v>1</v>
          </cell>
          <cell r="D95" t="str">
            <v>Lesák</v>
          </cell>
          <cell r="E95" t="str">
            <v>Adam</v>
          </cell>
        </row>
        <row r="96">
          <cell r="A96">
            <v>23701</v>
          </cell>
          <cell r="C96">
            <v>1</v>
          </cell>
          <cell r="D96" t="str">
            <v>Zdráhal</v>
          </cell>
          <cell r="E96" t="str">
            <v>Jiří</v>
          </cell>
        </row>
        <row r="97">
          <cell r="A97">
            <v>0</v>
          </cell>
          <cell r="C97">
            <v>1</v>
          </cell>
          <cell r="D97" t="str">
            <v>žž</v>
          </cell>
        </row>
        <row r="98">
          <cell r="A98">
            <v>0</v>
          </cell>
          <cell r="D98" t="str">
            <v>žž</v>
          </cell>
        </row>
        <row r="99">
          <cell r="A99">
            <v>0</v>
          </cell>
          <cell r="C99">
            <v>1</v>
          </cell>
          <cell r="D99" t="str">
            <v>žž</v>
          </cell>
        </row>
        <row r="100">
          <cell r="A100">
            <v>7</v>
          </cell>
          <cell r="C100">
            <v>1</v>
          </cell>
          <cell r="D100" t="str">
            <v>Slavia C</v>
          </cell>
        </row>
        <row r="101">
          <cell r="A101">
            <v>21699</v>
          </cell>
          <cell r="C101">
            <v>1</v>
          </cell>
          <cell r="D101" t="str">
            <v>Pecka</v>
          </cell>
          <cell r="E101" t="str">
            <v>Jan</v>
          </cell>
        </row>
        <row r="102">
          <cell r="A102">
            <v>19901</v>
          </cell>
          <cell r="C102">
            <v>1</v>
          </cell>
          <cell r="D102" t="str">
            <v>Knap</v>
          </cell>
          <cell r="E102" t="str">
            <v>Filip</v>
          </cell>
        </row>
        <row r="103">
          <cell r="A103">
            <v>1012</v>
          </cell>
          <cell r="C103">
            <v>1</v>
          </cell>
          <cell r="D103" t="str">
            <v>Knap</v>
          </cell>
          <cell r="E103" t="str">
            <v>Petr</v>
          </cell>
        </row>
        <row r="104">
          <cell r="A104">
            <v>13002</v>
          </cell>
          <cell r="C104">
            <v>1</v>
          </cell>
          <cell r="D104" t="str">
            <v>Václavík</v>
          </cell>
          <cell r="E104" t="str">
            <v>Jan</v>
          </cell>
        </row>
        <row r="105">
          <cell r="A105">
            <v>1033</v>
          </cell>
          <cell r="C105">
            <v>1</v>
          </cell>
          <cell r="D105" t="str">
            <v>Šťastný</v>
          </cell>
          <cell r="E105" t="str">
            <v>Jan</v>
          </cell>
        </row>
        <row r="106">
          <cell r="A106">
            <v>995</v>
          </cell>
          <cell r="C106">
            <v>1</v>
          </cell>
          <cell r="D106" t="str">
            <v>Bernat</v>
          </cell>
          <cell r="E106" t="str">
            <v>Karel</v>
          </cell>
        </row>
        <row r="107">
          <cell r="A107">
            <v>13003</v>
          </cell>
          <cell r="C107">
            <v>1</v>
          </cell>
          <cell r="D107" t="str">
            <v>Jiránek</v>
          </cell>
          <cell r="E107" t="str">
            <v>Tomáš</v>
          </cell>
        </row>
        <row r="108">
          <cell r="A108">
            <v>10265</v>
          </cell>
          <cell r="D108" t="str">
            <v>Novák</v>
          </cell>
          <cell r="E108" t="str">
            <v>Zdeněk</v>
          </cell>
        </row>
        <row r="109">
          <cell r="A109">
            <v>9868</v>
          </cell>
          <cell r="C109">
            <v>2</v>
          </cell>
          <cell r="D109" t="str">
            <v>Myšák</v>
          </cell>
          <cell r="E109" t="str">
            <v>Karel</v>
          </cell>
        </row>
        <row r="110">
          <cell r="A110">
            <v>1013</v>
          </cell>
          <cell r="C110">
            <v>1</v>
          </cell>
          <cell r="D110" t="str">
            <v>Kněžek</v>
          </cell>
          <cell r="E110" t="str">
            <v>Vladimír</v>
          </cell>
        </row>
        <row r="111">
          <cell r="A111">
            <v>0</v>
          </cell>
          <cell r="C111">
            <v>1</v>
          </cell>
          <cell r="D111" t="str">
            <v>žž</v>
          </cell>
        </row>
        <row r="112">
          <cell r="A112">
            <v>8</v>
          </cell>
          <cell r="C112">
            <v>1</v>
          </cell>
          <cell r="D112" t="str">
            <v>Praga B</v>
          </cell>
        </row>
        <row r="113">
          <cell r="A113">
            <v>21157</v>
          </cell>
          <cell r="C113">
            <v>1</v>
          </cell>
          <cell r="D113" t="str">
            <v>Lukáš</v>
          </cell>
          <cell r="E113" t="str">
            <v>Jan</v>
          </cell>
        </row>
        <row r="114">
          <cell r="A114">
            <v>18159</v>
          </cell>
          <cell r="C114">
            <v>1</v>
          </cell>
          <cell r="D114" t="str">
            <v>Jelínek</v>
          </cell>
          <cell r="E114" t="str">
            <v>Martin</v>
          </cell>
        </row>
        <row r="115">
          <cell r="A115">
            <v>1070</v>
          </cell>
          <cell r="C115">
            <v>1</v>
          </cell>
          <cell r="D115" t="str">
            <v>Kluganost</v>
          </cell>
          <cell r="E115" t="str">
            <v>Vít</v>
          </cell>
        </row>
        <row r="116">
          <cell r="A116">
            <v>1222</v>
          </cell>
          <cell r="C116">
            <v>1</v>
          </cell>
          <cell r="D116" t="str">
            <v>Sýkora</v>
          </cell>
          <cell r="E116" t="str">
            <v>Jiří</v>
          </cell>
        </row>
        <row r="117">
          <cell r="A117">
            <v>23788</v>
          </cell>
          <cell r="C117">
            <v>1</v>
          </cell>
          <cell r="D117" t="str">
            <v>Sigl</v>
          </cell>
          <cell r="E117" t="str">
            <v>Jan</v>
          </cell>
        </row>
        <row r="118">
          <cell r="A118">
            <v>17966</v>
          </cell>
          <cell r="C118">
            <v>1</v>
          </cell>
          <cell r="D118" t="str">
            <v>Smékal</v>
          </cell>
          <cell r="E118" t="str">
            <v>Tomáš</v>
          </cell>
        </row>
        <row r="119">
          <cell r="A119">
            <v>20740</v>
          </cell>
          <cell r="C119">
            <v>1</v>
          </cell>
          <cell r="D119" t="str">
            <v>Kovář</v>
          </cell>
          <cell r="E119" t="str">
            <v>Martin</v>
          </cell>
        </row>
        <row r="120">
          <cell r="A120">
            <v>20783</v>
          </cell>
          <cell r="C120">
            <v>1</v>
          </cell>
          <cell r="D120" t="str">
            <v>Kšír</v>
          </cell>
          <cell r="E120" t="str">
            <v>Petr</v>
          </cell>
        </row>
        <row r="121">
          <cell r="A121">
            <v>20739</v>
          </cell>
          <cell r="C121">
            <v>1</v>
          </cell>
          <cell r="D121" t="str">
            <v>Maňour</v>
          </cell>
          <cell r="E121" t="str">
            <v>Ondřej</v>
          </cell>
        </row>
        <row r="122">
          <cell r="A122">
            <v>0</v>
          </cell>
          <cell r="C122">
            <v>1</v>
          </cell>
          <cell r="D122" t="str">
            <v>žž</v>
          </cell>
        </row>
        <row r="123">
          <cell r="A123">
            <v>0</v>
          </cell>
          <cell r="C123">
            <v>1</v>
          </cell>
          <cell r="D123" t="str">
            <v>žž</v>
          </cell>
        </row>
        <row r="124">
          <cell r="A124">
            <v>0</v>
          </cell>
          <cell r="C124">
            <v>1</v>
          </cell>
          <cell r="D124" t="str">
            <v>žž</v>
          </cell>
        </row>
        <row r="125">
          <cell r="A125">
            <v>0</v>
          </cell>
          <cell r="C125">
            <v>1</v>
          </cell>
          <cell r="D125" t="str">
            <v>žž</v>
          </cell>
        </row>
        <row r="126">
          <cell r="A126">
            <v>0</v>
          </cell>
          <cell r="C126">
            <v>1</v>
          </cell>
          <cell r="D126" t="str">
            <v>žž</v>
          </cell>
        </row>
        <row r="127">
          <cell r="A127">
            <v>0</v>
          </cell>
          <cell r="C127">
            <v>1</v>
          </cell>
          <cell r="D127" t="str">
            <v>žž</v>
          </cell>
        </row>
        <row r="128">
          <cell r="A128">
            <v>0</v>
          </cell>
          <cell r="C128">
            <v>1</v>
          </cell>
          <cell r="D128" t="str">
            <v>žž</v>
          </cell>
        </row>
        <row r="129">
          <cell r="A129">
            <v>9</v>
          </cell>
          <cell r="C129">
            <v>1</v>
          </cell>
          <cell r="D129" t="str">
            <v>Uhelné sklady B</v>
          </cell>
        </row>
        <row r="130">
          <cell r="A130">
            <v>4258</v>
          </cell>
          <cell r="C130">
            <v>1</v>
          </cell>
          <cell r="D130" t="str">
            <v>Bočánek</v>
          </cell>
          <cell r="E130" t="str">
            <v>Vlastimil</v>
          </cell>
        </row>
        <row r="131">
          <cell r="A131">
            <v>15516</v>
          </cell>
          <cell r="C131">
            <v>1</v>
          </cell>
          <cell r="D131" t="str">
            <v>Černý</v>
          </cell>
          <cell r="E131" t="str">
            <v>Pavel</v>
          </cell>
        </row>
        <row r="132">
          <cell r="A132">
            <v>1252</v>
          </cell>
          <cell r="C132">
            <v>2</v>
          </cell>
          <cell r="D132" t="str">
            <v>Heřma</v>
          </cell>
          <cell r="E132" t="str">
            <v>Gusta</v>
          </cell>
        </row>
        <row r="133">
          <cell r="A133">
            <v>16206</v>
          </cell>
          <cell r="C133">
            <v>1</v>
          </cell>
          <cell r="D133" t="str">
            <v>Míchal</v>
          </cell>
          <cell r="E133" t="str">
            <v>Miroslav</v>
          </cell>
        </row>
        <row r="134">
          <cell r="A134">
            <v>1263</v>
          </cell>
          <cell r="C134">
            <v>1</v>
          </cell>
          <cell r="D134" t="str">
            <v>Míchal</v>
          </cell>
          <cell r="E134" t="str">
            <v>Petr</v>
          </cell>
        </row>
        <row r="135">
          <cell r="A135">
            <v>18612</v>
          </cell>
          <cell r="C135">
            <v>1</v>
          </cell>
          <cell r="D135" t="str">
            <v>Míchalová</v>
          </cell>
          <cell r="E135" t="str">
            <v>Markéta</v>
          </cell>
        </row>
        <row r="136">
          <cell r="A136">
            <v>15519</v>
          </cell>
          <cell r="C136">
            <v>1</v>
          </cell>
          <cell r="D136" t="str">
            <v>Mudra</v>
          </cell>
          <cell r="E136" t="str">
            <v>Jiří</v>
          </cell>
        </row>
        <row r="137">
          <cell r="A137">
            <v>24268</v>
          </cell>
          <cell r="C137">
            <v>1</v>
          </cell>
          <cell r="D137" t="str">
            <v>Rajnoch</v>
          </cell>
          <cell r="E137" t="str">
            <v>Adam</v>
          </cell>
        </row>
        <row r="138">
          <cell r="A138">
            <v>24268</v>
          </cell>
          <cell r="C138">
            <v>1</v>
          </cell>
          <cell r="D138" t="str">
            <v>Tumpach</v>
          </cell>
          <cell r="E138" t="str">
            <v>Roman</v>
          </cell>
        </row>
        <row r="139">
          <cell r="A139">
            <v>0</v>
          </cell>
          <cell r="C139">
            <v>1</v>
          </cell>
          <cell r="D139" t="str">
            <v>žž</v>
          </cell>
        </row>
        <row r="140">
          <cell r="A140">
            <v>0</v>
          </cell>
          <cell r="C140">
            <v>1</v>
          </cell>
          <cell r="D140" t="str">
            <v>žž</v>
          </cell>
        </row>
        <row r="141">
          <cell r="A141">
            <v>0</v>
          </cell>
          <cell r="C141">
            <v>1</v>
          </cell>
          <cell r="D141" t="str">
            <v>žž</v>
          </cell>
        </row>
        <row r="142">
          <cell r="A142">
            <v>0</v>
          </cell>
          <cell r="C142">
            <v>1</v>
          </cell>
          <cell r="D142" t="str">
            <v>žž</v>
          </cell>
        </row>
        <row r="143">
          <cell r="A143">
            <v>0</v>
          </cell>
          <cell r="C143">
            <v>1</v>
          </cell>
          <cell r="D143" t="str">
            <v>žž</v>
          </cell>
        </row>
        <row r="144">
          <cell r="A144">
            <v>0</v>
          </cell>
          <cell r="D144" t="str">
            <v>žž</v>
          </cell>
        </row>
        <row r="145">
          <cell r="A145">
            <v>10</v>
          </cell>
          <cell r="C145">
            <v>1</v>
          </cell>
          <cell r="D145" t="str">
            <v>Velké Popovice A</v>
          </cell>
        </row>
        <row r="146">
          <cell r="A146">
            <v>11929</v>
          </cell>
          <cell r="C146">
            <v>1</v>
          </cell>
          <cell r="D146" t="str">
            <v>Balliš</v>
          </cell>
          <cell r="E146" t="str">
            <v>Karel</v>
          </cell>
        </row>
        <row r="147">
          <cell r="A147">
            <v>14501</v>
          </cell>
          <cell r="C147">
            <v>1</v>
          </cell>
          <cell r="D147" t="str">
            <v>Havrdová</v>
          </cell>
          <cell r="E147" t="str">
            <v>Jaruška</v>
          </cell>
        </row>
        <row r="148">
          <cell r="A148">
            <v>10264</v>
          </cell>
          <cell r="C148">
            <v>1</v>
          </cell>
          <cell r="D148" t="str">
            <v>Kratochvil</v>
          </cell>
          <cell r="E148" t="str">
            <v>Jan</v>
          </cell>
        </row>
        <row r="149">
          <cell r="A149">
            <v>20061</v>
          </cell>
          <cell r="C149">
            <v>1</v>
          </cell>
          <cell r="D149" t="str">
            <v>Kučerka</v>
          </cell>
          <cell r="E149" t="str">
            <v>Martin</v>
          </cell>
        </row>
        <row r="150">
          <cell r="A150">
            <v>20060</v>
          </cell>
          <cell r="C150">
            <v>1</v>
          </cell>
          <cell r="D150" t="str">
            <v>Mrzílek</v>
          </cell>
          <cell r="E150" t="str">
            <v>Jiří</v>
          </cell>
        </row>
        <row r="151">
          <cell r="A151">
            <v>8577</v>
          </cell>
          <cell r="C151">
            <v>1</v>
          </cell>
          <cell r="D151" t="str">
            <v>Švec</v>
          </cell>
          <cell r="E151" t="str">
            <v>Bedřich</v>
          </cell>
        </row>
        <row r="152">
          <cell r="A152">
            <v>2585</v>
          </cell>
          <cell r="C152">
            <v>1</v>
          </cell>
          <cell r="D152" t="str">
            <v>Vodešil</v>
          </cell>
          <cell r="E152" t="str">
            <v>Josef</v>
          </cell>
        </row>
        <row r="153">
          <cell r="A153">
            <v>0</v>
          </cell>
          <cell r="C153">
            <v>1</v>
          </cell>
          <cell r="D153" t="str">
            <v>žž</v>
          </cell>
        </row>
        <row r="154">
          <cell r="A154">
            <v>0</v>
          </cell>
          <cell r="C154">
            <v>1</v>
          </cell>
          <cell r="D154" t="str">
            <v>žž</v>
          </cell>
        </row>
        <row r="155">
          <cell r="A155">
            <v>0</v>
          </cell>
          <cell r="C155">
            <v>1</v>
          </cell>
          <cell r="D155" t="str">
            <v>žž</v>
          </cell>
        </row>
        <row r="156">
          <cell r="A156">
            <v>0</v>
          </cell>
          <cell r="C156">
            <v>1</v>
          </cell>
          <cell r="D156" t="str">
            <v>žž</v>
          </cell>
        </row>
        <row r="157">
          <cell r="A157">
            <v>0</v>
          </cell>
          <cell r="C157">
            <v>1</v>
          </cell>
          <cell r="D157" t="str">
            <v>žž</v>
          </cell>
        </row>
        <row r="158">
          <cell r="A158">
            <v>0</v>
          </cell>
          <cell r="C158">
            <v>1</v>
          </cell>
          <cell r="D158" t="str">
            <v>žž</v>
          </cell>
        </row>
        <row r="159">
          <cell r="A159">
            <v>0</v>
          </cell>
          <cell r="C159">
            <v>1</v>
          </cell>
          <cell r="D159" t="str">
            <v>žž</v>
          </cell>
        </row>
        <row r="160">
          <cell r="A160">
            <v>11</v>
          </cell>
          <cell r="C160">
            <v>1</v>
          </cell>
          <cell r="D160" t="str">
            <v>Vršovice B</v>
          </cell>
        </row>
        <row r="161">
          <cell r="A161">
            <v>13410</v>
          </cell>
          <cell r="C161">
            <v>2</v>
          </cell>
          <cell r="D161" t="str">
            <v>Finger</v>
          </cell>
          <cell r="E161" t="str">
            <v>Petr</v>
          </cell>
        </row>
        <row r="162">
          <cell r="A162">
            <v>1350</v>
          </cell>
          <cell r="C162">
            <v>1</v>
          </cell>
          <cell r="D162" t="str">
            <v xml:space="preserve">Janata </v>
          </cell>
          <cell r="E162" t="str">
            <v>Jiří</v>
          </cell>
        </row>
        <row r="163">
          <cell r="A163">
            <v>1348</v>
          </cell>
          <cell r="C163">
            <v>1</v>
          </cell>
          <cell r="D163" t="str">
            <v>Havránek</v>
          </cell>
          <cell r="E163" t="str">
            <v>Jaroslav</v>
          </cell>
        </row>
        <row r="164">
          <cell r="A164">
            <v>1359</v>
          </cell>
          <cell r="D164" t="str">
            <v>Papež</v>
          </cell>
          <cell r="E164" t="str">
            <v>Václav</v>
          </cell>
        </row>
        <row r="165">
          <cell r="A165">
            <v>13409</v>
          </cell>
          <cell r="C165">
            <v>1</v>
          </cell>
          <cell r="D165" t="str">
            <v>Polák</v>
          </cell>
          <cell r="E165" t="str">
            <v>Luboš</v>
          </cell>
        </row>
        <row r="166">
          <cell r="A166">
            <v>19845</v>
          </cell>
          <cell r="C166">
            <v>2</v>
          </cell>
          <cell r="D166" t="str">
            <v>Vávra</v>
          </cell>
          <cell r="E166" t="str">
            <v>Ivo</v>
          </cell>
        </row>
        <row r="167">
          <cell r="A167">
            <v>1372</v>
          </cell>
          <cell r="C167">
            <v>1</v>
          </cell>
          <cell r="D167" t="str">
            <v>Vilímovský</v>
          </cell>
          <cell r="E167" t="str">
            <v>Jiří</v>
          </cell>
        </row>
        <row r="168">
          <cell r="A168">
            <v>14125</v>
          </cell>
          <cell r="C168">
            <v>1</v>
          </cell>
          <cell r="D168" t="str">
            <v>Tluka</v>
          </cell>
          <cell r="E168" t="str">
            <v>Vladimír</v>
          </cell>
        </row>
        <row r="169">
          <cell r="A169">
            <v>13843</v>
          </cell>
          <cell r="D169" t="str">
            <v xml:space="preserve">Hladík </v>
          </cell>
          <cell r="E169" t="str">
            <v>Josef</v>
          </cell>
        </row>
        <row r="170">
          <cell r="A170">
            <v>0</v>
          </cell>
          <cell r="C170">
            <v>1</v>
          </cell>
        </row>
        <row r="171">
          <cell r="A171">
            <v>0</v>
          </cell>
          <cell r="C171">
            <v>1</v>
          </cell>
        </row>
        <row r="172">
          <cell r="A172">
            <v>0</v>
          </cell>
          <cell r="C172">
            <v>1</v>
          </cell>
        </row>
        <row r="173">
          <cell r="A173">
            <v>0</v>
          </cell>
          <cell r="C173">
            <v>1</v>
          </cell>
        </row>
        <row r="174">
          <cell r="A174">
            <v>12</v>
          </cell>
          <cell r="C174">
            <v>1</v>
          </cell>
          <cell r="D174" t="str">
            <v>Žižkov C</v>
          </cell>
        </row>
        <row r="175">
          <cell r="A175">
            <v>13268</v>
          </cell>
          <cell r="C175">
            <v>1</v>
          </cell>
          <cell r="D175" t="str">
            <v>Brveník</v>
          </cell>
          <cell r="E175" t="str">
            <v>Peter</v>
          </cell>
        </row>
        <row r="176">
          <cell r="A176">
            <v>16297</v>
          </cell>
          <cell r="C176">
            <v>1</v>
          </cell>
          <cell r="D176" t="str">
            <v>Kazimour</v>
          </cell>
          <cell r="E176" t="str">
            <v>Tomáš</v>
          </cell>
        </row>
        <row r="177">
          <cell r="A177">
            <v>10717</v>
          </cell>
          <cell r="C177">
            <v>1</v>
          </cell>
          <cell r="D177" t="str">
            <v>Platil</v>
          </cell>
          <cell r="E177" t="str">
            <v>Jan</v>
          </cell>
        </row>
        <row r="178">
          <cell r="A178">
            <v>1443</v>
          </cell>
          <cell r="C178">
            <v>1</v>
          </cell>
          <cell r="D178" t="str">
            <v>Špinka</v>
          </cell>
          <cell r="E178" t="str">
            <v>Jan</v>
          </cell>
        </row>
        <row r="179">
          <cell r="A179">
            <v>14590</v>
          </cell>
          <cell r="C179">
            <v>1</v>
          </cell>
          <cell r="D179" t="str">
            <v>Váňa</v>
          </cell>
          <cell r="E179" t="str">
            <v>Pavel</v>
          </cell>
        </row>
        <row r="180">
          <cell r="A180">
            <v>16617</v>
          </cell>
          <cell r="C180">
            <v>1</v>
          </cell>
          <cell r="D180" t="str">
            <v>Opatovský</v>
          </cell>
          <cell r="E180" t="str">
            <v>Petr</v>
          </cell>
        </row>
        <row r="181">
          <cell r="A181">
            <v>0</v>
          </cell>
          <cell r="C181">
            <v>1</v>
          </cell>
          <cell r="D181" t="str">
            <v>žž</v>
          </cell>
        </row>
        <row r="182">
          <cell r="A182">
            <v>0</v>
          </cell>
          <cell r="C182">
            <v>1</v>
          </cell>
          <cell r="D182" t="str">
            <v>žž</v>
          </cell>
        </row>
        <row r="183">
          <cell r="A183">
            <v>0</v>
          </cell>
          <cell r="C183">
            <v>1</v>
          </cell>
          <cell r="D183" t="str">
            <v>žž</v>
          </cell>
        </row>
        <row r="184">
          <cell r="A184">
            <v>0</v>
          </cell>
          <cell r="D184" t="str">
            <v>žž</v>
          </cell>
        </row>
        <row r="185">
          <cell r="A185">
            <v>0</v>
          </cell>
          <cell r="C185">
            <v>1</v>
          </cell>
        </row>
        <row r="186">
          <cell r="A186">
            <v>0</v>
          </cell>
          <cell r="C186">
            <v>1</v>
          </cell>
        </row>
        <row r="187">
          <cell r="A187">
            <v>0</v>
          </cell>
          <cell r="C187">
            <v>1</v>
          </cell>
        </row>
        <row r="188">
          <cell r="A188">
            <v>0</v>
          </cell>
          <cell r="C188">
            <v>1</v>
          </cell>
        </row>
        <row r="189">
          <cell r="A189">
            <v>0</v>
          </cell>
          <cell r="C189">
            <v>2</v>
          </cell>
        </row>
        <row r="190">
          <cell r="A190">
            <v>13</v>
          </cell>
          <cell r="C190">
            <v>1</v>
          </cell>
          <cell r="D190" t="str">
            <v>Konstruktiva D</v>
          </cell>
        </row>
        <row r="191">
          <cell r="A191">
            <v>23520</v>
          </cell>
          <cell r="D191" t="str">
            <v>Jakešová</v>
          </cell>
          <cell r="E191" t="str">
            <v>Magdaléna</v>
          </cell>
        </row>
        <row r="192">
          <cell r="A192">
            <v>19341</v>
          </cell>
          <cell r="D192" t="str">
            <v>Janoušková</v>
          </cell>
          <cell r="E192" t="str">
            <v>Šarlota</v>
          </cell>
        </row>
        <row r="193">
          <cell r="A193">
            <v>14565</v>
          </cell>
          <cell r="D193" t="str">
            <v>Kučerová</v>
          </cell>
          <cell r="E193" t="str">
            <v>Zuzana</v>
          </cell>
        </row>
        <row r="194">
          <cell r="A194">
            <v>894</v>
          </cell>
          <cell r="D194" t="str">
            <v>Máca</v>
          </cell>
          <cell r="E194" t="str">
            <v>Vojtěch</v>
          </cell>
        </row>
        <row r="195">
          <cell r="A195">
            <v>23332</v>
          </cell>
          <cell r="D195" t="str">
            <v>Macháčková</v>
          </cell>
          <cell r="E195" t="str">
            <v>Václava</v>
          </cell>
        </row>
        <row r="196">
          <cell r="A196">
            <v>23279</v>
          </cell>
          <cell r="D196" t="str">
            <v>Pleinerová</v>
          </cell>
          <cell r="E196" t="str">
            <v>Yvetta</v>
          </cell>
        </row>
        <row r="197">
          <cell r="A197">
            <v>14478</v>
          </cell>
          <cell r="D197" t="str">
            <v>Sionová</v>
          </cell>
          <cell r="E197" t="str">
            <v>Kristýna</v>
          </cell>
        </row>
        <row r="198">
          <cell r="A198">
            <v>865</v>
          </cell>
          <cell r="D198" t="str">
            <v>Váňa</v>
          </cell>
          <cell r="E198" t="str">
            <v>Jan</v>
          </cell>
        </row>
        <row r="199">
          <cell r="A199">
            <v>0</v>
          </cell>
          <cell r="D199" t="str">
            <v>žž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  <cell r="C202">
            <v>2</v>
          </cell>
          <cell r="D202" t="str">
            <v>žž</v>
          </cell>
        </row>
        <row r="203">
          <cell r="A203">
            <v>0</v>
          </cell>
          <cell r="C203">
            <v>2</v>
          </cell>
          <cell r="D203" t="str">
            <v>žž</v>
          </cell>
        </row>
        <row r="204">
          <cell r="A204">
            <v>0</v>
          </cell>
          <cell r="D204" t="str">
            <v>žž</v>
          </cell>
        </row>
        <row r="205">
          <cell r="A205">
            <v>0</v>
          </cell>
          <cell r="C205">
            <v>1</v>
          </cell>
          <cell r="D205" t="str">
            <v>žž</v>
          </cell>
        </row>
        <row r="206">
          <cell r="A206">
            <v>14</v>
          </cell>
          <cell r="C206">
            <v>1</v>
          </cell>
          <cell r="D206" t="str">
            <v>Konstruktiva E</v>
          </cell>
        </row>
        <row r="207">
          <cell r="A207">
            <v>2707</v>
          </cell>
          <cell r="D207" t="str">
            <v>Beranová</v>
          </cell>
          <cell r="E207" t="str">
            <v>Jiřina</v>
          </cell>
        </row>
        <row r="208">
          <cell r="A208">
            <v>24156</v>
          </cell>
          <cell r="D208" t="str">
            <v>Chlumská</v>
          </cell>
          <cell r="E208" t="str">
            <v>Tereza</v>
          </cell>
        </row>
        <row r="209">
          <cell r="A209">
            <v>19345</v>
          </cell>
          <cell r="D209" t="str">
            <v>Chlumský</v>
          </cell>
          <cell r="E209" t="str">
            <v>Vlastimil</v>
          </cell>
        </row>
        <row r="210">
          <cell r="A210">
            <v>23635</v>
          </cell>
          <cell r="D210" t="str">
            <v>Lébl</v>
          </cell>
          <cell r="E210" t="str">
            <v>Zbyněk</v>
          </cell>
        </row>
        <row r="211">
          <cell r="A211">
            <v>10871</v>
          </cell>
          <cell r="D211" t="str">
            <v>Musil</v>
          </cell>
          <cell r="E211" t="str">
            <v>Bohumír</v>
          </cell>
        </row>
        <row r="212">
          <cell r="A212">
            <v>2725</v>
          </cell>
          <cell r="D212" t="str">
            <v>Perman</v>
          </cell>
          <cell r="E212" t="str">
            <v>Milan</v>
          </cell>
        </row>
        <row r="213">
          <cell r="A213">
            <v>2705</v>
          </cell>
          <cell r="D213" t="str">
            <v>Švindlová</v>
          </cell>
          <cell r="E213" t="str">
            <v>Stanislava</v>
          </cell>
        </row>
        <row r="214">
          <cell r="A214">
            <v>853</v>
          </cell>
          <cell r="D214" t="str">
            <v>Vondráček</v>
          </cell>
          <cell r="E214" t="str">
            <v>František</v>
          </cell>
        </row>
        <row r="215">
          <cell r="A215">
            <v>0</v>
          </cell>
          <cell r="D215" t="str">
            <v>žž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  <cell r="C218">
            <v>2</v>
          </cell>
        </row>
        <row r="219">
          <cell r="A219">
            <v>0</v>
          </cell>
          <cell r="C219">
            <v>2</v>
          </cell>
          <cell r="D219" t="str">
            <v>žž</v>
          </cell>
        </row>
        <row r="220">
          <cell r="A220">
            <v>0</v>
          </cell>
          <cell r="C220">
            <v>2</v>
          </cell>
          <cell r="D220" t="str">
            <v>žž</v>
          </cell>
        </row>
        <row r="221">
          <cell r="A221">
            <v>0</v>
          </cell>
          <cell r="C221">
            <v>2</v>
          </cell>
          <cell r="D221" t="str">
            <v>žž</v>
          </cell>
        </row>
        <row r="222">
          <cell r="A222">
            <v>0</v>
          </cell>
          <cell r="C222">
            <v>2</v>
          </cell>
          <cell r="D222" t="str">
            <v>žž</v>
          </cell>
        </row>
        <row r="223">
          <cell r="A223">
            <v>0</v>
          </cell>
          <cell r="C223">
            <v>2</v>
          </cell>
          <cell r="D223" t="str">
            <v>žž</v>
          </cell>
        </row>
        <row r="224">
          <cell r="A224">
            <v>0</v>
          </cell>
          <cell r="D224" t="str">
            <v>žž</v>
          </cell>
        </row>
        <row r="235">
          <cell r="C235">
            <v>3</v>
          </cell>
        </row>
        <row r="236">
          <cell r="C236">
            <v>2</v>
          </cell>
        </row>
        <row r="237">
          <cell r="C237">
            <v>2</v>
          </cell>
        </row>
        <row r="238">
          <cell r="C238">
            <v>2</v>
          </cell>
        </row>
        <row r="239">
          <cell r="C239">
            <v>2</v>
          </cell>
        </row>
        <row r="240">
          <cell r="C240">
            <v>2</v>
          </cell>
        </row>
        <row r="241">
          <cell r="C241">
            <v>1</v>
          </cell>
        </row>
        <row r="242">
          <cell r="C242">
            <v>2</v>
          </cell>
        </row>
        <row r="243">
          <cell r="C243">
            <v>2</v>
          </cell>
        </row>
        <row r="244">
          <cell r="C244">
            <v>2</v>
          </cell>
        </row>
        <row r="245">
          <cell r="C245">
            <v>1</v>
          </cell>
        </row>
        <row r="246">
          <cell r="C246">
            <v>2</v>
          </cell>
        </row>
        <row r="247">
          <cell r="C247">
            <v>1</v>
          </cell>
        </row>
        <row r="248">
          <cell r="C248">
            <v>1</v>
          </cell>
        </row>
        <row r="249">
          <cell r="C249">
            <v>2</v>
          </cell>
        </row>
        <row r="250">
          <cell r="C250">
            <v>2</v>
          </cell>
        </row>
        <row r="251">
          <cell r="C251">
            <v>2</v>
          </cell>
        </row>
        <row r="252">
          <cell r="C252">
            <v>2</v>
          </cell>
        </row>
        <row r="253">
          <cell r="C253">
            <v>2</v>
          </cell>
        </row>
        <row r="254">
          <cell r="C254">
            <v>2</v>
          </cell>
        </row>
        <row r="255">
          <cell r="C255">
            <v>2</v>
          </cell>
        </row>
        <row r="256">
          <cell r="C256">
            <v>1</v>
          </cell>
        </row>
        <row r="257">
          <cell r="C257">
            <v>2</v>
          </cell>
        </row>
        <row r="258">
          <cell r="C258">
            <v>2</v>
          </cell>
        </row>
        <row r="259">
          <cell r="C259">
            <v>1</v>
          </cell>
        </row>
        <row r="260">
          <cell r="C260">
            <v>2</v>
          </cell>
        </row>
        <row r="261">
          <cell r="C261">
            <v>2</v>
          </cell>
        </row>
        <row r="262">
          <cell r="C262">
            <v>2</v>
          </cell>
        </row>
        <row r="263">
          <cell r="C263">
            <v>1</v>
          </cell>
        </row>
        <row r="264">
          <cell r="C264">
            <v>2</v>
          </cell>
        </row>
        <row r="265">
          <cell r="C265">
            <v>1</v>
          </cell>
        </row>
        <row r="266">
          <cell r="C266">
            <v>4</v>
          </cell>
        </row>
        <row r="267">
          <cell r="C267">
            <v>2</v>
          </cell>
        </row>
        <row r="268">
          <cell r="C268">
            <v>2</v>
          </cell>
        </row>
        <row r="269">
          <cell r="C269">
            <v>2</v>
          </cell>
        </row>
        <row r="270">
          <cell r="C270">
            <v>2</v>
          </cell>
        </row>
        <row r="271">
          <cell r="C271">
            <v>2</v>
          </cell>
        </row>
        <row r="272">
          <cell r="C272">
            <v>2</v>
          </cell>
        </row>
        <row r="273">
          <cell r="C273">
            <v>2</v>
          </cell>
        </row>
        <row r="274">
          <cell r="C274">
            <v>2</v>
          </cell>
        </row>
        <row r="275">
          <cell r="C275">
            <v>2</v>
          </cell>
        </row>
        <row r="277">
          <cell r="C277">
            <v>1</v>
          </cell>
        </row>
        <row r="278">
          <cell r="C278">
            <v>1</v>
          </cell>
        </row>
        <row r="284">
          <cell r="C284">
            <v>2</v>
          </cell>
        </row>
        <row r="286">
          <cell r="C286">
            <v>2</v>
          </cell>
        </row>
        <row r="289">
          <cell r="C289">
            <v>2</v>
          </cell>
        </row>
        <row r="315">
          <cell r="C315">
            <v>1</v>
          </cell>
        </row>
        <row r="316">
          <cell r="C316">
            <v>1</v>
          </cell>
        </row>
        <row r="317">
          <cell r="C317">
            <v>2</v>
          </cell>
        </row>
        <row r="318">
          <cell r="C318">
            <v>1</v>
          </cell>
        </row>
        <row r="319">
          <cell r="C319">
            <v>1</v>
          </cell>
        </row>
        <row r="320">
          <cell r="C320">
            <v>1</v>
          </cell>
        </row>
        <row r="321">
          <cell r="C321">
            <v>1</v>
          </cell>
        </row>
        <row r="322">
          <cell r="C322">
            <v>1</v>
          </cell>
        </row>
        <row r="323">
          <cell r="C323">
            <v>1</v>
          </cell>
        </row>
        <row r="324">
          <cell r="C324">
            <v>2</v>
          </cell>
        </row>
        <row r="325">
          <cell r="C325">
            <v>1</v>
          </cell>
        </row>
        <row r="326">
          <cell r="C326">
            <v>1</v>
          </cell>
        </row>
        <row r="327">
          <cell r="C327">
            <v>1</v>
          </cell>
        </row>
        <row r="328">
          <cell r="C328">
            <v>1</v>
          </cell>
        </row>
        <row r="329">
          <cell r="C329">
            <v>2</v>
          </cell>
        </row>
        <row r="330">
          <cell r="C330">
            <v>2</v>
          </cell>
        </row>
        <row r="332">
          <cell r="C332">
            <v>2</v>
          </cell>
        </row>
        <row r="333">
          <cell r="C333">
            <v>3</v>
          </cell>
        </row>
        <row r="334">
          <cell r="C334">
            <v>2</v>
          </cell>
        </row>
        <row r="335">
          <cell r="C335">
            <v>2</v>
          </cell>
        </row>
        <row r="336">
          <cell r="C336">
            <v>2</v>
          </cell>
        </row>
        <row r="337">
          <cell r="C337">
            <v>3</v>
          </cell>
        </row>
        <row r="338">
          <cell r="C338">
            <v>2</v>
          </cell>
        </row>
        <row r="356">
          <cell r="C356">
            <v>2</v>
          </cell>
        </row>
        <row r="357">
          <cell r="C357">
            <v>2</v>
          </cell>
        </row>
        <row r="358">
          <cell r="C358">
            <v>2</v>
          </cell>
        </row>
        <row r="359">
          <cell r="C359">
            <v>2</v>
          </cell>
        </row>
        <row r="360">
          <cell r="C360">
            <v>2</v>
          </cell>
        </row>
        <row r="361">
          <cell r="C361">
            <v>2</v>
          </cell>
        </row>
        <row r="362">
          <cell r="C362">
            <v>2</v>
          </cell>
        </row>
        <row r="363">
          <cell r="C363">
            <v>2</v>
          </cell>
        </row>
        <row r="364">
          <cell r="C364">
            <v>2</v>
          </cell>
        </row>
        <row r="367">
          <cell r="C367">
            <v>2</v>
          </cell>
        </row>
        <row r="368">
          <cell r="C368">
            <v>1</v>
          </cell>
        </row>
        <row r="369">
          <cell r="C369">
            <v>1</v>
          </cell>
        </row>
        <row r="484">
          <cell r="E484" t="str">
            <v>Toto je poslední řádek databáze ! Pro rozšíření vlož řádek dovnitř databáze !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113"/>
      <sheetName val="Vyhodnocení služby"/>
      <sheetName val="#ODKAZ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ky"/>
      <sheetName val="vyber"/>
    </sheetNames>
    <sheetDataSet>
      <sheetData sheetId="0">
        <row r="1">
          <cell r="A1" t="str">
            <v>č.r.</v>
          </cell>
          <cell r="B1" t="str">
            <v>SLC</v>
          </cell>
          <cell r="C1" t="str">
            <v>PPV</v>
          </cell>
          <cell r="D1" t="str">
            <v>PRIJM</v>
          </cell>
          <cell r="E1" t="str">
            <v>JMENO</v>
          </cell>
        </row>
        <row r="2">
          <cell r="B2" t="str">
            <v>služební č.</v>
          </cell>
          <cell r="D2" t="str">
            <v>příjmení</v>
          </cell>
          <cell r="E2" t="str">
            <v>jméno</v>
          </cell>
        </row>
        <row r="3">
          <cell r="A3" t="str">
            <v xml:space="preserve"> </v>
          </cell>
          <cell r="B3" t="str">
            <v xml:space="preserve"> </v>
          </cell>
          <cell r="C3" t="str">
            <v xml:space="preserve"> </v>
          </cell>
          <cell r="D3" t="str">
            <v xml:space="preserve"> </v>
          </cell>
          <cell r="E3" t="str">
            <v xml:space="preserve"> </v>
          </cell>
        </row>
        <row r="4">
          <cell r="A4">
            <v>0</v>
          </cell>
          <cell r="B4" t="str">
            <v xml:space="preserve"> </v>
          </cell>
          <cell r="C4" t="str">
            <v xml:space="preserve"> </v>
          </cell>
          <cell r="D4" t="str">
            <v xml:space="preserve"> </v>
          </cell>
          <cell r="E4" t="str">
            <v xml:space="preserve"> </v>
          </cell>
        </row>
        <row r="5">
          <cell r="A5">
            <v>1</v>
          </cell>
          <cell r="C5">
            <v>0</v>
          </cell>
          <cell r="D5" t="str">
            <v>Kobylisy B</v>
          </cell>
        </row>
        <row r="6">
          <cell r="A6">
            <v>20443</v>
          </cell>
          <cell r="C6">
            <v>1</v>
          </cell>
          <cell r="D6" t="str">
            <v>Kovač</v>
          </cell>
          <cell r="E6" t="str">
            <v>Marian</v>
          </cell>
        </row>
        <row r="7">
          <cell r="A7">
            <v>841</v>
          </cell>
          <cell r="D7" t="str">
            <v>Vojtíšek</v>
          </cell>
          <cell r="E7" t="str">
            <v>Vojtěch</v>
          </cell>
        </row>
        <row r="8">
          <cell r="A8">
            <v>808</v>
          </cell>
          <cell r="D8" t="str">
            <v>Císař</v>
          </cell>
          <cell r="E8" t="str">
            <v>Václav</v>
          </cell>
        </row>
        <row r="9">
          <cell r="A9">
            <v>807</v>
          </cell>
          <cell r="D9" t="str">
            <v>Císař</v>
          </cell>
          <cell r="E9" t="str">
            <v>Josef</v>
          </cell>
        </row>
        <row r="10">
          <cell r="A10">
            <v>819</v>
          </cell>
          <cell r="D10" t="str">
            <v>Krčma</v>
          </cell>
          <cell r="E10" t="str">
            <v>Jaroslav</v>
          </cell>
        </row>
        <row r="11">
          <cell r="A11">
            <v>868</v>
          </cell>
          <cell r="D11" t="str">
            <v>Kliment</v>
          </cell>
          <cell r="E11" t="str">
            <v>Michal</v>
          </cell>
        </row>
        <row r="12">
          <cell r="A12">
            <v>22375</v>
          </cell>
          <cell r="D12" t="str">
            <v>Fůra</v>
          </cell>
          <cell r="E12" t="str">
            <v>Zdeněk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  <cell r="C15">
            <v>1</v>
          </cell>
          <cell r="D15" t="str">
            <v>žž</v>
          </cell>
        </row>
        <row r="16">
          <cell r="A16">
            <v>0</v>
          </cell>
          <cell r="C16">
            <v>1</v>
          </cell>
          <cell r="D16" t="str">
            <v>žž</v>
          </cell>
        </row>
        <row r="17">
          <cell r="A17">
            <v>0</v>
          </cell>
          <cell r="C17">
            <v>1</v>
          </cell>
          <cell r="D17" t="str">
            <v>žž</v>
          </cell>
        </row>
        <row r="18">
          <cell r="A18">
            <v>0</v>
          </cell>
          <cell r="C18">
            <v>1</v>
          </cell>
          <cell r="D18" t="str">
            <v>žž</v>
          </cell>
        </row>
        <row r="19">
          <cell r="A19">
            <v>0</v>
          </cell>
          <cell r="C19">
            <v>1</v>
          </cell>
          <cell r="D19" t="str">
            <v>žž</v>
          </cell>
        </row>
        <row r="20">
          <cell r="A20">
            <v>0</v>
          </cell>
          <cell r="C20">
            <v>1</v>
          </cell>
          <cell r="D20" t="str">
            <v>žž</v>
          </cell>
        </row>
        <row r="21">
          <cell r="A21">
            <v>0</v>
          </cell>
          <cell r="C21">
            <v>1</v>
          </cell>
          <cell r="D21" t="str">
            <v>žž</v>
          </cell>
        </row>
        <row r="22">
          <cell r="A22">
            <v>2</v>
          </cell>
          <cell r="D22" t="str">
            <v>Kobylisy C</v>
          </cell>
        </row>
        <row r="23">
          <cell r="A23">
            <v>5078</v>
          </cell>
          <cell r="C23">
            <v>1</v>
          </cell>
          <cell r="D23" t="str">
            <v>Dúška</v>
          </cell>
          <cell r="E23" t="str">
            <v>Pavel</v>
          </cell>
        </row>
        <row r="24">
          <cell r="A24">
            <v>761</v>
          </cell>
          <cell r="C24">
            <v>1</v>
          </cell>
          <cell r="D24" t="str">
            <v>Krupička</v>
          </cell>
          <cell r="E24" t="str">
            <v>Bohuslav</v>
          </cell>
        </row>
        <row r="25">
          <cell r="A25">
            <v>14467</v>
          </cell>
          <cell r="C25">
            <v>1</v>
          </cell>
          <cell r="D25" t="str">
            <v>Matyska</v>
          </cell>
          <cell r="E25" t="str">
            <v>Michal</v>
          </cell>
        </row>
        <row r="26">
          <cell r="A26">
            <v>9715</v>
          </cell>
          <cell r="C26">
            <v>1</v>
          </cell>
          <cell r="D26" t="str">
            <v>Přibyl</v>
          </cell>
          <cell r="E26" t="str">
            <v>Bohuslav</v>
          </cell>
        </row>
        <row r="27">
          <cell r="A27">
            <v>762</v>
          </cell>
          <cell r="C27">
            <v>1</v>
          </cell>
          <cell r="D27" t="str">
            <v>Nowaková</v>
          </cell>
          <cell r="E27" t="str">
            <v>Anna</v>
          </cell>
        </row>
        <row r="28">
          <cell r="A28">
            <v>743</v>
          </cell>
          <cell r="C28">
            <v>1</v>
          </cell>
          <cell r="D28" t="str">
            <v>Jícha</v>
          </cell>
          <cell r="E28" t="str">
            <v>Václav</v>
          </cell>
        </row>
        <row r="29">
          <cell r="A29">
            <v>16797</v>
          </cell>
          <cell r="C29">
            <v>3</v>
          </cell>
          <cell r="D29" t="str">
            <v>Erben</v>
          </cell>
          <cell r="E29" t="str">
            <v>Karel</v>
          </cell>
        </row>
        <row r="30">
          <cell r="A30">
            <v>15347</v>
          </cell>
          <cell r="C30">
            <v>1</v>
          </cell>
          <cell r="D30" t="str">
            <v>Nowak</v>
          </cell>
          <cell r="E30" t="str">
            <v>Jan</v>
          </cell>
        </row>
        <row r="31">
          <cell r="A31">
            <v>22658</v>
          </cell>
          <cell r="C31">
            <v>1</v>
          </cell>
          <cell r="D31" t="str">
            <v>Šrot</v>
          </cell>
          <cell r="E31" t="str">
            <v>Zdeněk</v>
          </cell>
        </row>
        <row r="32">
          <cell r="A32">
            <v>22614</v>
          </cell>
          <cell r="C32">
            <v>1</v>
          </cell>
          <cell r="D32" t="str">
            <v>Zouhar</v>
          </cell>
          <cell r="E32" t="str">
            <v>Jiří</v>
          </cell>
        </row>
        <row r="33">
          <cell r="A33">
            <v>0</v>
          </cell>
          <cell r="C33">
            <v>1</v>
          </cell>
          <cell r="D33" t="str">
            <v>žž</v>
          </cell>
        </row>
        <row r="34">
          <cell r="A34">
            <v>0</v>
          </cell>
          <cell r="C34">
            <v>1</v>
          </cell>
          <cell r="D34" t="str">
            <v>žž</v>
          </cell>
        </row>
        <row r="35">
          <cell r="A35">
            <v>0</v>
          </cell>
          <cell r="C35">
            <v>1</v>
          </cell>
          <cell r="D35" t="str">
            <v>žž</v>
          </cell>
        </row>
        <row r="36">
          <cell r="A36">
            <v>0</v>
          </cell>
          <cell r="C36">
            <v>1</v>
          </cell>
          <cell r="D36" t="str">
            <v>žž</v>
          </cell>
        </row>
        <row r="37">
          <cell r="A37">
            <v>0</v>
          </cell>
          <cell r="C37">
            <v>1</v>
          </cell>
          <cell r="D37" t="str">
            <v>žž</v>
          </cell>
        </row>
        <row r="38">
          <cell r="A38">
            <v>0</v>
          </cell>
          <cell r="C38">
            <v>1</v>
          </cell>
          <cell r="D38" t="str">
            <v>žž</v>
          </cell>
        </row>
        <row r="39">
          <cell r="A39">
            <v>0</v>
          </cell>
          <cell r="C39">
            <v>1</v>
          </cell>
          <cell r="D39" t="str">
            <v>žž</v>
          </cell>
        </row>
        <row r="40">
          <cell r="A40">
            <v>3</v>
          </cell>
          <cell r="C40">
            <v>1</v>
          </cell>
          <cell r="D40" t="str">
            <v>Radlice</v>
          </cell>
        </row>
        <row r="41">
          <cell r="A41">
            <v>965</v>
          </cell>
          <cell r="C41">
            <v>1</v>
          </cell>
          <cell r="D41" t="str">
            <v>Beneš</v>
          </cell>
          <cell r="E41" t="str">
            <v>Miloš ml</v>
          </cell>
        </row>
        <row r="42">
          <cell r="A42">
            <v>963</v>
          </cell>
          <cell r="D42" t="str">
            <v>Beneš</v>
          </cell>
          <cell r="E42" t="str">
            <v>Miloš st</v>
          </cell>
        </row>
        <row r="43">
          <cell r="A43">
            <v>13731</v>
          </cell>
          <cell r="C43">
            <v>1</v>
          </cell>
          <cell r="D43" t="str">
            <v>Kamín</v>
          </cell>
          <cell r="E43" t="str">
            <v>Jan</v>
          </cell>
        </row>
        <row r="44">
          <cell r="A44">
            <v>15338</v>
          </cell>
          <cell r="C44">
            <v>1</v>
          </cell>
          <cell r="D44" t="str">
            <v>Kofroň</v>
          </cell>
          <cell r="E44" t="str">
            <v>Leoš</v>
          </cell>
        </row>
        <row r="45">
          <cell r="A45">
            <v>5984</v>
          </cell>
          <cell r="C45">
            <v>1</v>
          </cell>
          <cell r="D45" t="str">
            <v>Lehner</v>
          </cell>
          <cell r="E45" t="str">
            <v>Marek</v>
          </cell>
        </row>
        <row r="46">
          <cell r="A46">
            <v>964</v>
          </cell>
          <cell r="C46">
            <v>1</v>
          </cell>
          <cell r="D46" t="str">
            <v>Lehner</v>
          </cell>
          <cell r="E46" t="str">
            <v>Radek</v>
          </cell>
        </row>
        <row r="47">
          <cell r="A47">
            <v>962</v>
          </cell>
          <cell r="C47">
            <v>1</v>
          </cell>
          <cell r="D47" t="str">
            <v>Schilder</v>
          </cell>
          <cell r="E47" t="str">
            <v>Jan</v>
          </cell>
        </row>
        <row r="48">
          <cell r="A48">
            <v>14920</v>
          </cell>
          <cell r="C48">
            <v>1</v>
          </cell>
          <cell r="D48" t="str">
            <v>Turek</v>
          </cell>
          <cell r="E48" t="str">
            <v>Karel</v>
          </cell>
        </row>
        <row r="49">
          <cell r="A49">
            <v>11184</v>
          </cell>
          <cell r="C49">
            <v>1</v>
          </cell>
          <cell r="D49" t="str">
            <v>Verner</v>
          </cell>
          <cell r="E49" t="str">
            <v>Jiří</v>
          </cell>
        </row>
        <row r="50">
          <cell r="A50">
            <v>24197</v>
          </cell>
          <cell r="C50">
            <v>1</v>
          </cell>
          <cell r="D50" t="str">
            <v>Vojáček</v>
          </cell>
          <cell r="E50" t="str">
            <v>Jan</v>
          </cell>
        </row>
        <row r="51">
          <cell r="A51">
            <v>0</v>
          </cell>
          <cell r="C51">
            <v>1</v>
          </cell>
          <cell r="D51" t="str">
            <v>žž</v>
          </cell>
        </row>
        <row r="52">
          <cell r="A52">
            <v>0</v>
          </cell>
          <cell r="C52">
            <v>1</v>
          </cell>
          <cell r="D52" t="str">
            <v>žž</v>
          </cell>
        </row>
        <row r="53">
          <cell r="A53">
            <v>0</v>
          </cell>
          <cell r="C53">
            <v>1</v>
          </cell>
          <cell r="D53" t="str">
            <v>žž</v>
          </cell>
        </row>
        <row r="54">
          <cell r="A54">
            <v>0</v>
          </cell>
          <cell r="C54">
            <v>1</v>
          </cell>
          <cell r="D54" t="str">
            <v>žž</v>
          </cell>
        </row>
        <row r="55">
          <cell r="A55">
            <v>4</v>
          </cell>
          <cell r="C55">
            <v>1</v>
          </cell>
          <cell r="D55" t="str">
            <v>Rapid A</v>
          </cell>
        </row>
        <row r="56">
          <cell r="A56">
            <v>5052</v>
          </cell>
          <cell r="C56">
            <v>1</v>
          </cell>
          <cell r="D56" t="str">
            <v>Hampl</v>
          </cell>
          <cell r="E56" t="str">
            <v>Vítěslav</v>
          </cell>
        </row>
        <row r="57">
          <cell r="A57">
            <v>1152</v>
          </cell>
          <cell r="C57">
            <v>1</v>
          </cell>
          <cell r="D57" t="str">
            <v>Hofman</v>
          </cell>
          <cell r="E57" t="str">
            <v>Jiří</v>
          </cell>
        </row>
        <row r="58">
          <cell r="A58">
            <v>1404</v>
          </cell>
          <cell r="C58">
            <v>1</v>
          </cell>
          <cell r="D58" t="str">
            <v>Pokorný</v>
          </cell>
          <cell r="E58" t="str">
            <v>Josef</v>
          </cell>
        </row>
        <row r="59">
          <cell r="A59">
            <v>1163</v>
          </cell>
          <cell r="C59">
            <v>1</v>
          </cell>
          <cell r="D59" t="str">
            <v>Pudil</v>
          </cell>
          <cell r="E59" t="str">
            <v>František</v>
          </cell>
        </row>
        <row r="60">
          <cell r="A60">
            <v>4467</v>
          </cell>
          <cell r="D60" t="str">
            <v>Roubal</v>
          </cell>
          <cell r="E60" t="str">
            <v>Vojtěch</v>
          </cell>
        </row>
        <row r="61">
          <cell r="A61">
            <v>1174</v>
          </cell>
          <cell r="C61">
            <v>1</v>
          </cell>
          <cell r="D61" t="str">
            <v>Valta</v>
          </cell>
          <cell r="E61" t="str">
            <v>Petr</v>
          </cell>
        </row>
        <row r="62">
          <cell r="A62">
            <v>0</v>
          </cell>
          <cell r="C62">
            <v>1</v>
          </cell>
          <cell r="D62" t="str">
            <v>žž</v>
          </cell>
        </row>
        <row r="63">
          <cell r="A63">
            <v>0</v>
          </cell>
          <cell r="C63">
            <v>1</v>
          </cell>
          <cell r="D63" t="str">
            <v>žž</v>
          </cell>
        </row>
        <row r="64">
          <cell r="A64">
            <v>0</v>
          </cell>
          <cell r="C64">
            <v>1</v>
          </cell>
          <cell r="D64" t="str">
            <v>žž</v>
          </cell>
        </row>
        <row r="65">
          <cell r="A65">
            <v>0</v>
          </cell>
          <cell r="C65">
            <v>1</v>
          </cell>
          <cell r="D65" t="str">
            <v>žž</v>
          </cell>
        </row>
        <row r="66">
          <cell r="A66">
            <v>0</v>
          </cell>
          <cell r="C66">
            <v>1</v>
          </cell>
          <cell r="D66" t="str">
            <v>žž</v>
          </cell>
        </row>
        <row r="67">
          <cell r="A67">
            <v>0</v>
          </cell>
          <cell r="C67">
            <v>1</v>
          </cell>
          <cell r="D67" t="str">
            <v>žž</v>
          </cell>
        </row>
        <row r="68">
          <cell r="A68">
            <v>0</v>
          </cell>
          <cell r="D68" t="str">
            <v>žž</v>
          </cell>
        </row>
        <row r="69">
          <cell r="A69">
            <v>0</v>
          </cell>
          <cell r="C69">
            <v>1</v>
          </cell>
          <cell r="D69" t="str">
            <v>žž</v>
          </cell>
        </row>
        <row r="70">
          <cell r="A70">
            <v>0</v>
          </cell>
          <cell r="C70">
            <v>1</v>
          </cell>
          <cell r="D70" t="str">
            <v>žž</v>
          </cell>
        </row>
        <row r="71">
          <cell r="A71">
            <v>5</v>
          </cell>
          <cell r="C71">
            <v>1</v>
          </cell>
          <cell r="D71" t="str">
            <v>Rudná B</v>
          </cell>
        </row>
        <row r="72">
          <cell r="A72">
            <v>15353</v>
          </cell>
          <cell r="C72">
            <v>1</v>
          </cell>
          <cell r="D72" t="str">
            <v>Zimáková</v>
          </cell>
          <cell r="E72" t="str">
            <v>Jarmila</v>
          </cell>
        </row>
        <row r="73">
          <cell r="A73">
            <v>15354</v>
          </cell>
          <cell r="C73">
            <v>1</v>
          </cell>
          <cell r="D73" t="str">
            <v>Mařánková</v>
          </cell>
          <cell r="E73" t="str">
            <v>Eva</v>
          </cell>
        </row>
        <row r="74">
          <cell r="A74">
            <v>15352</v>
          </cell>
          <cell r="C74">
            <v>1</v>
          </cell>
          <cell r="D74" t="str">
            <v>Novotná</v>
          </cell>
          <cell r="E74" t="str">
            <v>Anna</v>
          </cell>
        </row>
        <row r="75">
          <cell r="A75">
            <v>15370</v>
          </cell>
          <cell r="C75">
            <v>1</v>
          </cell>
          <cell r="D75" t="str">
            <v>Poláčková</v>
          </cell>
          <cell r="E75" t="str">
            <v>Hana</v>
          </cell>
        </row>
        <row r="76">
          <cell r="A76">
            <v>18645</v>
          </cell>
          <cell r="C76">
            <v>1</v>
          </cell>
          <cell r="D76" t="str">
            <v>Mikešová</v>
          </cell>
          <cell r="E76" t="str">
            <v>Irena</v>
          </cell>
        </row>
        <row r="77">
          <cell r="A77">
            <v>15374</v>
          </cell>
          <cell r="C77">
            <v>1</v>
          </cell>
          <cell r="D77" t="str">
            <v>Kohoutová</v>
          </cell>
          <cell r="E77" t="str">
            <v>Miluše</v>
          </cell>
        </row>
        <row r="78">
          <cell r="A78">
            <v>18644</v>
          </cell>
          <cell r="C78">
            <v>1</v>
          </cell>
          <cell r="D78" t="str">
            <v>Panenková</v>
          </cell>
          <cell r="E78" t="str">
            <v>Lucie</v>
          </cell>
        </row>
        <row r="79">
          <cell r="A79">
            <v>0</v>
          </cell>
          <cell r="C79">
            <v>1</v>
          </cell>
          <cell r="D79" t="str">
            <v>žž</v>
          </cell>
        </row>
        <row r="80">
          <cell r="A80">
            <v>0</v>
          </cell>
          <cell r="C80">
            <v>1</v>
          </cell>
          <cell r="D80" t="str">
            <v>žž</v>
          </cell>
        </row>
        <row r="81">
          <cell r="A81">
            <v>0</v>
          </cell>
          <cell r="C81">
            <v>1</v>
          </cell>
          <cell r="D81" t="str">
            <v>žž</v>
          </cell>
        </row>
        <row r="82">
          <cell r="A82">
            <v>0</v>
          </cell>
          <cell r="C82">
            <v>1</v>
          </cell>
          <cell r="D82" t="str">
            <v>žž</v>
          </cell>
        </row>
        <row r="83">
          <cell r="A83">
            <v>0</v>
          </cell>
          <cell r="C83">
            <v>1</v>
          </cell>
          <cell r="D83" t="str">
            <v>žž</v>
          </cell>
        </row>
        <row r="84">
          <cell r="A84">
            <v>0</v>
          </cell>
          <cell r="D84" t="str">
            <v>žž</v>
          </cell>
        </row>
        <row r="85">
          <cell r="A85">
            <v>0</v>
          </cell>
          <cell r="C85">
            <v>1</v>
          </cell>
          <cell r="D85" t="str">
            <v>žž</v>
          </cell>
        </row>
        <row r="86">
          <cell r="A86">
            <v>6</v>
          </cell>
          <cell r="C86">
            <v>1</v>
          </cell>
          <cell r="D86" t="str">
            <v>Rudná C</v>
          </cell>
        </row>
        <row r="87">
          <cell r="A87">
            <v>12108</v>
          </cell>
          <cell r="C87">
            <v>1</v>
          </cell>
          <cell r="D87" t="str">
            <v>Kasal</v>
          </cell>
          <cell r="E87" t="str">
            <v>Pavel</v>
          </cell>
        </row>
        <row r="88">
          <cell r="A88">
            <v>12110</v>
          </cell>
          <cell r="C88">
            <v>1</v>
          </cell>
          <cell r="D88" t="str">
            <v>Keller</v>
          </cell>
          <cell r="E88" t="str">
            <v>Tomáš</v>
          </cell>
        </row>
        <row r="89">
          <cell r="A89">
            <v>13862</v>
          </cell>
          <cell r="C89">
            <v>1</v>
          </cell>
          <cell r="D89" t="str">
            <v>Dvořák</v>
          </cell>
          <cell r="E89" t="str">
            <v>Milan</v>
          </cell>
        </row>
        <row r="90">
          <cell r="A90">
            <v>14189</v>
          </cell>
          <cell r="C90">
            <v>1</v>
          </cell>
          <cell r="D90" t="str">
            <v>Machulka</v>
          </cell>
          <cell r="E90" t="str">
            <v>Radek</v>
          </cell>
        </row>
        <row r="91">
          <cell r="A91">
            <v>14196</v>
          </cell>
          <cell r="C91">
            <v>1</v>
          </cell>
          <cell r="D91" t="str">
            <v>Koščová</v>
          </cell>
          <cell r="E91" t="str">
            <v>Petra</v>
          </cell>
        </row>
        <row r="92">
          <cell r="A92">
            <v>18116</v>
          </cell>
          <cell r="C92">
            <v>1</v>
          </cell>
          <cell r="D92" t="str">
            <v>Kýhos</v>
          </cell>
          <cell r="E92" t="str">
            <v>Miroslav</v>
          </cell>
        </row>
        <row r="93">
          <cell r="A93">
            <v>14191</v>
          </cell>
          <cell r="C93">
            <v>1</v>
          </cell>
          <cell r="D93" t="str">
            <v>Sedlačik</v>
          </cell>
          <cell r="E93" t="str">
            <v>Ivan</v>
          </cell>
        </row>
        <row r="94">
          <cell r="A94">
            <v>12109</v>
          </cell>
          <cell r="C94">
            <v>1</v>
          </cell>
          <cell r="D94" t="str">
            <v>Koščo</v>
          </cell>
          <cell r="E94" t="str">
            <v>Peter</v>
          </cell>
        </row>
        <row r="95">
          <cell r="A95">
            <v>23055</v>
          </cell>
          <cell r="C95">
            <v>1</v>
          </cell>
          <cell r="D95" t="str">
            <v>Lesák</v>
          </cell>
          <cell r="E95" t="str">
            <v>Adam</v>
          </cell>
        </row>
        <row r="96">
          <cell r="A96">
            <v>23701</v>
          </cell>
          <cell r="C96">
            <v>1</v>
          </cell>
          <cell r="D96" t="str">
            <v>Zdráhal</v>
          </cell>
          <cell r="E96" t="str">
            <v>Jiří</v>
          </cell>
        </row>
        <row r="97">
          <cell r="A97">
            <v>0</v>
          </cell>
          <cell r="C97">
            <v>1</v>
          </cell>
          <cell r="D97" t="str">
            <v>žž</v>
          </cell>
        </row>
        <row r="98">
          <cell r="A98">
            <v>0</v>
          </cell>
          <cell r="D98" t="str">
            <v>žž</v>
          </cell>
        </row>
        <row r="99">
          <cell r="A99">
            <v>0</v>
          </cell>
          <cell r="C99">
            <v>1</v>
          </cell>
          <cell r="D99" t="str">
            <v>žž</v>
          </cell>
        </row>
        <row r="100">
          <cell r="A100">
            <v>7</v>
          </cell>
          <cell r="C100">
            <v>1</v>
          </cell>
          <cell r="D100" t="str">
            <v>Slavia C</v>
          </cell>
        </row>
        <row r="101">
          <cell r="A101">
            <v>21699</v>
          </cell>
          <cell r="C101">
            <v>1</v>
          </cell>
          <cell r="D101" t="str">
            <v>Pecka</v>
          </cell>
          <cell r="E101" t="str">
            <v>Jan</v>
          </cell>
        </row>
        <row r="102">
          <cell r="A102">
            <v>19901</v>
          </cell>
          <cell r="C102">
            <v>1</v>
          </cell>
          <cell r="D102" t="str">
            <v>Knap</v>
          </cell>
          <cell r="E102" t="str">
            <v>Filip</v>
          </cell>
        </row>
        <row r="103">
          <cell r="A103">
            <v>1012</v>
          </cell>
          <cell r="C103">
            <v>1</v>
          </cell>
          <cell r="D103" t="str">
            <v>Knap</v>
          </cell>
          <cell r="E103" t="str">
            <v>Petr</v>
          </cell>
        </row>
        <row r="104">
          <cell r="A104">
            <v>13002</v>
          </cell>
          <cell r="C104">
            <v>1</v>
          </cell>
          <cell r="D104" t="str">
            <v>Václavík</v>
          </cell>
          <cell r="E104" t="str">
            <v>Jan</v>
          </cell>
        </row>
        <row r="105">
          <cell r="A105">
            <v>1033</v>
          </cell>
          <cell r="C105">
            <v>1</v>
          </cell>
          <cell r="D105" t="str">
            <v>Šťastný</v>
          </cell>
          <cell r="E105" t="str">
            <v>Jan</v>
          </cell>
        </row>
        <row r="106">
          <cell r="A106">
            <v>995</v>
          </cell>
          <cell r="C106">
            <v>1</v>
          </cell>
          <cell r="D106" t="str">
            <v>Bernat</v>
          </cell>
          <cell r="E106" t="str">
            <v>Karel</v>
          </cell>
        </row>
        <row r="107">
          <cell r="A107">
            <v>13003</v>
          </cell>
          <cell r="C107">
            <v>1</v>
          </cell>
          <cell r="D107" t="str">
            <v>Jiránek</v>
          </cell>
          <cell r="E107" t="str">
            <v>Tomáš</v>
          </cell>
        </row>
        <row r="108">
          <cell r="A108">
            <v>10265</v>
          </cell>
          <cell r="D108" t="str">
            <v>Novák</v>
          </cell>
          <cell r="E108" t="str">
            <v>Zdeněk</v>
          </cell>
        </row>
        <row r="109">
          <cell r="A109">
            <v>9868</v>
          </cell>
          <cell r="C109">
            <v>2</v>
          </cell>
          <cell r="D109" t="str">
            <v>Myšák</v>
          </cell>
          <cell r="E109" t="str">
            <v>Karel</v>
          </cell>
        </row>
        <row r="110">
          <cell r="A110">
            <v>1013</v>
          </cell>
          <cell r="C110">
            <v>1</v>
          </cell>
          <cell r="D110" t="str">
            <v>Kněžek</v>
          </cell>
          <cell r="E110" t="str">
            <v>Vladimír</v>
          </cell>
        </row>
        <row r="111">
          <cell r="A111">
            <v>0</v>
          </cell>
          <cell r="C111">
            <v>1</v>
          </cell>
          <cell r="D111" t="str">
            <v>žž</v>
          </cell>
        </row>
        <row r="112">
          <cell r="A112">
            <v>8</v>
          </cell>
          <cell r="C112">
            <v>1</v>
          </cell>
          <cell r="D112" t="str">
            <v>Praga B</v>
          </cell>
        </row>
        <row r="113">
          <cell r="A113">
            <v>21157</v>
          </cell>
          <cell r="C113">
            <v>1</v>
          </cell>
          <cell r="D113" t="str">
            <v>Lukáš</v>
          </cell>
          <cell r="E113" t="str">
            <v>Jan</v>
          </cell>
        </row>
        <row r="114">
          <cell r="A114">
            <v>18159</v>
          </cell>
          <cell r="C114">
            <v>1</v>
          </cell>
          <cell r="D114" t="str">
            <v>Jelínek</v>
          </cell>
          <cell r="E114" t="str">
            <v>Martin</v>
          </cell>
        </row>
        <row r="115">
          <cell r="A115">
            <v>1070</v>
          </cell>
          <cell r="C115">
            <v>1</v>
          </cell>
          <cell r="D115" t="str">
            <v>Kluganost</v>
          </cell>
          <cell r="E115" t="str">
            <v>Vít</v>
          </cell>
        </row>
        <row r="116">
          <cell r="A116">
            <v>1222</v>
          </cell>
          <cell r="C116">
            <v>1</v>
          </cell>
          <cell r="D116" t="str">
            <v>Sýkora</v>
          </cell>
          <cell r="E116" t="str">
            <v>Jiří</v>
          </cell>
        </row>
        <row r="117">
          <cell r="A117">
            <v>23788</v>
          </cell>
          <cell r="C117">
            <v>1</v>
          </cell>
          <cell r="D117" t="str">
            <v>Sigl</v>
          </cell>
          <cell r="E117" t="str">
            <v>Jan</v>
          </cell>
        </row>
        <row r="118">
          <cell r="A118">
            <v>17966</v>
          </cell>
          <cell r="C118">
            <v>1</v>
          </cell>
          <cell r="D118" t="str">
            <v>Smékal</v>
          </cell>
          <cell r="E118" t="str">
            <v>Tomáš</v>
          </cell>
        </row>
        <row r="119">
          <cell r="A119">
            <v>20740</v>
          </cell>
          <cell r="C119">
            <v>1</v>
          </cell>
          <cell r="D119" t="str">
            <v>Kovář</v>
          </cell>
          <cell r="E119" t="str">
            <v>Martin</v>
          </cell>
        </row>
        <row r="120">
          <cell r="A120">
            <v>20783</v>
          </cell>
          <cell r="C120">
            <v>1</v>
          </cell>
          <cell r="D120" t="str">
            <v>Kšír</v>
          </cell>
          <cell r="E120" t="str">
            <v>Petr</v>
          </cell>
        </row>
        <row r="121">
          <cell r="A121">
            <v>20739</v>
          </cell>
          <cell r="C121">
            <v>1</v>
          </cell>
          <cell r="D121" t="str">
            <v>Maňour</v>
          </cell>
          <cell r="E121" t="str">
            <v>Ondřej</v>
          </cell>
        </row>
        <row r="122">
          <cell r="A122">
            <v>0</v>
          </cell>
          <cell r="C122">
            <v>1</v>
          </cell>
          <cell r="D122" t="str">
            <v>žž</v>
          </cell>
        </row>
        <row r="123">
          <cell r="A123">
            <v>0</v>
          </cell>
          <cell r="C123">
            <v>1</v>
          </cell>
          <cell r="D123" t="str">
            <v>žž</v>
          </cell>
        </row>
        <row r="124">
          <cell r="A124">
            <v>0</v>
          </cell>
          <cell r="C124">
            <v>1</v>
          </cell>
          <cell r="D124" t="str">
            <v>žž</v>
          </cell>
        </row>
        <row r="125">
          <cell r="A125">
            <v>0</v>
          </cell>
          <cell r="C125">
            <v>1</v>
          </cell>
          <cell r="D125" t="str">
            <v>žž</v>
          </cell>
        </row>
        <row r="126">
          <cell r="A126">
            <v>0</v>
          </cell>
          <cell r="C126">
            <v>1</v>
          </cell>
          <cell r="D126" t="str">
            <v>žž</v>
          </cell>
        </row>
        <row r="127">
          <cell r="A127">
            <v>0</v>
          </cell>
          <cell r="C127">
            <v>1</v>
          </cell>
          <cell r="D127" t="str">
            <v>žž</v>
          </cell>
        </row>
        <row r="128">
          <cell r="A128">
            <v>0</v>
          </cell>
          <cell r="C128">
            <v>1</v>
          </cell>
          <cell r="D128" t="str">
            <v>žž</v>
          </cell>
        </row>
        <row r="129">
          <cell r="A129">
            <v>9</v>
          </cell>
          <cell r="C129">
            <v>1</v>
          </cell>
          <cell r="D129" t="str">
            <v>Uhelné sklady B</v>
          </cell>
        </row>
        <row r="130">
          <cell r="A130">
            <v>4258</v>
          </cell>
          <cell r="C130">
            <v>1</v>
          </cell>
          <cell r="D130" t="str">
            <v>Bočánek</v>
          </cell>
          <cell r="E130" t="str">
            <v>Vlastimil</v>
          </cell>
        </row>
        <row r="131">
          <cell r="A131">
            <v>15516</v>
          </cell>
          <cell r="C131">
            <v>1</v>
          </cell>
          <cell r="D131" t="str">
            <v>Černý</v>
          </cell>
          <cell r="E131" t="str">
            <v>Pavel</v>
          </cell>
        </row>
        <row r="132">
          <cell r="A132">
            <v>1252</v>
          </cell>
          <cell r="C132">
            <v>2</v>
          </cell>
          <cell r="D132" t="str">
            <v>Heřma</v>
          </cell>
          <cell r="E132" t="str">
            <v>Gusta</v>
          </cell>
        </row>
        <row r="133">
          <cell r="A133">
            <v>16206</v>
          </cell>
          <cell r="C133">
            <v>1</v>
          </cell>
          <cell r="D133" t="str">
            <v>Míchal</v>
          </cell>
          <cell r="E133" t="str">
            <v>Miroslav</v>
          </cell>
        </row>
        <row r="134">
          <cell r="A134">
            <v>1263</v>
          </cell>
          <cell r="C134">
            <v>1</v>
          </cell>
          <cell r="D134" t="str">
            <v>Míchal</v>
          </cell>
          <cell r="E134" t="str">
            <v>Petr</v>
          </cell>
        </row>
        <row r="135">
          <cell r="A135">
            <v>18612</v>
          </cell>
          <cell r="C135">
            <v>1</v>
          </cell>
          <cell r="D135" t="str">
            <v>Míchalová</v>
          </cell>
          <cell r="E135" t="str">
            <v>Markéta</v>
          </cell>
        </row>
        <row r="136">
          <cell r="A136">
            <v>15519</v>
          </cell>
          <cell r="C136">
            <v>1</v>
          </cell>
          <cell r="D136" t="str">
            <v>Mudra</v>
          </cell>
          <cell r="E136" t="str">
            <v>Jiří</v>
          </cell>
        </row>
        <row r="137">
          <cell r="A137">
            <v>24268</v>
          </cell>
          <cell r="C137">
            <v>1</v>
          </cell>
          <cell r="D137" t="str">
            <v>Rajnoch</v>
          </cell>
          <cell r="E137" t="str">
            <v>Adam</v>
          </cell>
        </row>
        <row r="138">
          <cell r="A138">
            <v>24268</v>
          </cell>
          <cell r="C138">
            <v>1</v>
          </cell>
          <cell r="D138" t="str">
            <v>Tumpach</v>
          </cell>
          <cell r="E138" t="str">
            <v>Roman</v>
          </cell>
        </row>
        <row r="139">
          <cell r="A139">
            <v>0</v>
          </cell>
          <cell r="C139">
            <v>1</v>
          </cell>
          <cell r="D139" t="str">
            <v>žž</v>
          </cell>
        </row>
        <row r="140">
          <cell r="A140">
            <v>0</v>
          </cell>
          <cell r="C140">
            <v>1</v>
          </cell>
          <cell r="D140" t="str">
            <v>žž</v>
          </cell>
        </row>
        <row r="141">
          <cell r="A141">
            <v>0</v>
          </cell>
          <cell r="C141">
            <v>1</v>
          </cell>
          <cell r="D141" t="str">
            <v>žž</v>
          </cell>
        </row>
        <row r="142">
          <cell r="A142">
            <v>0</v>
          </cell>
          <cell r="C142">
            <v>1</v>
          </cell>
          <cell r="D142" t="str">
            <v>žž</v>
          </cell>
        </row>
        <row r="143">
          <cell r="A143">
            <v>0</v>
          </cell>
          <cell r="C143">
            <v>1</v>
          </cell>
          <cell r="D143" t="str">
            <v>žž</v>
          </cell>
        </row>
        <row r="144">
          <cell r="A144">
            <v>0</v>
          </cell>
          <cell r="D144" t="str">
            <v>žž</v>
          </cell>
        </row>
        <row r="145">
          <cell r="A145">
            <v>10</v>
          </cell>
          <cell r="C145">
            <v>1</v>
          </cell>
          <cell r="D145" t="str">
            <v>Velké Popovice A</v>
          </cell>
        </row>
        <row r="146">
          <cell r="A146">
            <v>11929</v>
          </cell>
          <cell r="C146">
            <v>1</v>
          </cell>
          <cell r="D146" t="str">
            <v>Balliš</v>
          </cell>
          <cell r="E146" t="str">
            <v>Karel</v>
          </cell>
        </row>
        <row r="147">
          <cell r="A147">
            <v>14501</v>
          </cell>
          <cell r="C147">
            <v>1</v>
          </cell>
          <cell r="D147" t="str">
            <v>Havrdová</v>
          </cell>
          <cell r="E147" t="str">
            <v>Jaruška</v>
          </cell>
        </row>
        <row r="148">
          <cell r="A148">
            <v>10264</v>
          </cell>
          <cell r="C148">
            <v>1</v>
          </cell>
          <cell r="D148" t="str">
            <v>Kratochvil</v>
          </cell>
          <cell r="E148" t="str">
            <v>Jan</v>
          </cell>
        </row>
        <row r="149">
          <cell r="A149">
            <v>20061</v>
          </cell>
          <cell r="C149">
            <v>1</v>
          </cell>
          <cell r="D149" t="str">
            <v>Kučerka</v>
          </cell>
          <cell r="E149" t="str">
            <v>Martin</v>
          </cell>
        </row>
        <row r="150">
          <cell r="A150">
            <v>20060</v>
          </cell>
          <cell r="C150">
            <v>1</v>
          </cell>
          <cell r="D150" t="str">
            <v>Mrzílek</v>
          </cell>
          <cell r="E150" t="str">
            <v>Jiří</v>
          </cell>
        </row>
        <row r="151">
          <cell r="A151">
            <v>8577</v>
          </cell>
          <cell r="C151">
            <v>1</v>
          </cell>
          <cell r="D151" t="str">
            <v>Švec</v>
          </cell>
          <cell r="E151" t="str">
            <v>Bedřich</v>
          </cell>
        </row>
        <row r="152">
          <cell r="A152">
            <v>2585</v>
          </cell>
          <cell r="C152">
            <v>1</v>
          </cell>
          <cell r="D152" t="str">
            <v>Vodešil</v>
          </cell>
          <cell r="E152" t="str">
            <v>Josef</v>
          </cell>
        </row>
        <row r="153">
          <cell r="A153">
            <v>0</v>
          </cell>
          <cell r="C153">
            <v>1</v>
          </cell>
          <cell r="D153" t="str">
            <v>žž</v>
          </cell>
        </row>
        <row r="154">
          <cell r="A154">
            <v>0</v>
          </cell>
          <cell r="C154">
            <v>1</v>
          </cell>
          <cell r="D154" t="str">
            <v>žž</v>
          </cell>
        </row>
        <row r="155">
          <cell r="A155">
            <v>0</v>
          </cell>
          <cell r="C155">
            <v>1</v>
          </cell>
          <cell r="D155" t="str">
            <v>žž</v>
          </cell>
        </row>
        <row r="156">
          <cell r="A156">
            <v>0</v>
          </cell>
          <cell r="C156">
            <v>1</v>
          </cell>
          <cell r="D156" t="str">
            <v>žž</v>
          </cell>
        </row>
        <row r="157">
          <cell r="A157">
            <v>0</v>
          </cell>
          <cell r="C157">
            <v>1</v>
          </cell>
          <cell r="D157" t="str">
            <v>žž</v>
          </cell>
        </row>
        <row r="158">
          <cell r="A158">
            <v>0</v>
          </cell>
          <cell r="C158">
            <v>1</v>
          </cell>
          <cell r="D158" t="str">
            <v>žž</v>
          </cell>
        </row>
        <row r="159">
          <cell r="A159">
            <v>0</v>
          </cell>
          <cell r="C159">
            <v>1</v>
          </cell>
          <cell r="D159" t="str">
            <v>žž</v>
          </cell>
        </row>
        <row r="160">
          <cell r="A160">
            <v>11</v>
          </cell>
          <cell r="C160">
            <v>1</v>
          </cell>
          <cell r="D160" t="str">
            <v>Vršovice B</v>
          </cell>
        </row>
        <row r="161">
          <cell r="A161">
            <v>13410</v>
          </cell>
          <cell r="C161">
            <v>2</v>
          </cell>
          <cell r="D161" t="str">
            <v>Finger</v>
          </cell>
          <cell r="E161" t="str">
            <v>Petr</v>
          </cell>
        </row>
        <row r="162">
          <cell r="A162">
            <v>1350</v>
          </cell>
          <cell r="C162">
            <v>1</v>
          </cell>
          <cell r="D162" t="str">
            <v xml:space="preserve">Janata </v>
          </cell>
          <cell r="E162" t="str">
            <v>Jiří</v>
          </cell>
        </row>
        <row r="163">
          <cell r="A163">
            <v>1348</v>
          </cell>
          <cell r="C163">
            <v>1</v>
          </cell>
          <cell r="D163" t="str">
            <v>Havránek</v>
          </cell>
          <cell r="E163" t="str">
            <v>Jaroslav</v>
          </cell>
        </row>
        <row r="164">
          <cell r="A164">
            <v>1359</v>
          </cell>
          <cell r="D164" t="str">
            <v>Papež</v>
          </cell>
          <cell r="E164" t="str">
            <v>Václav</v>
          </cell>
        </row>
        <row r="165">
          <cell r="A165">
            <v>13409</v>
          </cell>
          <cell r="C165">
            <v>1</v>
          </cell>
          <cell r="D165" t="str">
            <v>Polák</v>
          </cell>
          <cell r="E165" t="str">
            <v>Luboš</v>
          </cell>
        </row>
        <row r="166">
          <cell r="A166">
            <v>19845</v>
          </cell>
          <cell r="C166">
            <v>2</v>
          </cell>
          <cell r="D166" t="str">
            <v>Vávra</v>
          </cell>
          <cell r="E166" t="str">
            <v>Ivo</v>
          </cell>
        </row>
        <row r="167">
          <cell r="A167">
            <v>1372</v>
          </cell>
          <cell r="C167">
            <v>1</v>
          </cell>
          <cell r="D167" t="str">
            <v>Vilímovský</v>
          </cell>
          <cell r="E167" t="str">
            <v>Jiří</v>
          </cell>
        </row>
        <row r="168">
          <cell r="A168">
            <v>14125</v>
          </cell>
          <cell r="C168">
            <v>1</v>
          </cell>
          <cell r="D168" t="str">
            <v>Tluka</v>
          </cell>
          <cell r="E168" t="str">
            <v>Vladimír</v>
          </cell>
        </row>
        <row r="169">
          <cell r="A169">
            <v>13843</v>
          </cell>
          <cell r="D169" t="str">
            <v xml:space="preserve">Hladík </v>
          </cell>
          <cell r="E169" t="str">
            <v>Josef</v>
          </cell>
        </row>
        <row r="170">
          <cell r="A170">
            <v>0</v>
          </cell>
          <cell r="C170">
            <v>1</v>
          </cell>
        </row>
        <row r="171">
          <cell r="A171">
            <v>0</v>
          </cell>
          <cell r="C171">
            <v>1</v>
          </cell>
        </row>
        <row r="172">
          <cell r="A172">
            <v>0</v>
          </cell>
          <cell r="C172">
            <v>1</v>
          </cell>
        </row>
        <row r="173">
          <cell r="A173">
            <v>0</v>
          </cell>
          <cell r="C173">
            <v>1</v>
          </cell>
        </row>
        <row r="174">
          <cell r="A174">
            <v>12</v>
          </cell>
          <cell r="C174">
            <v>1</v>
          </cell>
          <cell r="D174" t="str">
            <v>Žižkov C</v>
          </cell>
        </row>
        <row r="175">
          <cell r="A175">
            <v>13268</v>
          </cell>
          <cell r="C175">
            <v>1</v>
          </cell>
          <cell r="D175" t="str">
            <v>Brveník</v>
          </cell>
          <cell r="E175" t="str">
            <v>Peter</v>
          </cell>
        </row>
        <row r="176">
          <cell r="A176">
            <v>16297</v>
          </cell>
          <cell r="C176">
            <v>1</v>
          </cell>
          <cell r="D176" t="str">
            <v>Kazimour</v>
          </cell>
          <cell r="E176" t="str">
            <v>Tomáš</v>
          </cell>
        </row>
        <row r="177">
          <cell r="A177">
            <v>10717</v>
          </cell>
          <cell r="C177">
            <v>1</v>
          </cell>
          <cell r="D177" t="str">
            <v>Platil</v>
          </cell>
          <cell r="E177" t="str">
            <v>Jan</v>
          </cell>
        </row>
        <row r="178">
          <cell r="A178">
            <v>1443</v>
          </cell>
          <cell r="C178">
            <v>1</v>
          </cell>
          <cell r="D178" t="str">
            <v>Špinka</v>
          </cell>
          <cell r="E178" t="str">
            <v>Jan</v>
          </cell>
        </row>
        <row r="179">
          <cell r="A179">
            <v>14590</v>
          </cell>
          <cell r="C179">
            <v>1</v>
          </cell>
          <cell r="D179" t="str">
            <v>Váňa</v>
          </cell>
          <cell r="E179" t="str">
            <v>Pavel</v>
          </cell>
        </row>
        <row r="180">
          <cell r="A180">
            <v>16617</v>
          </cell>
          <cell r="C180">
            <v>1</v>
          </cell>
          <cell r="D180" t="str">
            <v>Opatovský</v>
          </cell>
          <cell r="E180" t="str">
            <v>Petr</v>
          </cell>
        </row>
        <row r="181">
          <cell r="A181">
            <v>0</v>
          </cell>
          <cell r="C181">
            <v>1</v>
          </cell>
          <cell r="D181" t="str">
            <v>žž</v>
          </cell>
        </row>
        <row r="182">
          <cell r="A182">
            <v>0</v>
          </cell>
          <cell r="C182">
            <v>1</v>
          </cell>
          <cell r="D182" t="str">
            <v>žž</v>
          </cell>
        </row>
        <row r="183">
          <cell r="A183">
            <v>0</v>
          </cell>
          <cell r="C183">
            <v>1</v>
          </cell>
          <cell r="D183" t="str">
            <v>žž</v>
          </cell>
        </row>
        <row r="184">
          <cell r="A184">
            <v>0</v>
          </cell>
          <cell r="D184" t="str">
            <v>žž</v>
          </cell>
        </row>
        <row r="185">
          <cell r="A185">
            <v>0</v>
          </cell>
          <cell r="C185">
            <v>1</v>
          </cell>
        </row>
        <row r="186">
          <cell r="A186">
            <v>0</v>
          </cell>
          <cell r="C186">
            <v>1</v>
          </cell>
        </row>
        <row r="187">
          <cell r="A187">
            <v>0</v>
          </cell>
          <cell r="C187">
            <v>1</v>
          </cell>
        </row>
        <row r="188">
          <cell r="A188">
            <v>0</v>
          </cell>
          <cell r="C188">
            <v>1</v>
          </cell>
        </row>
        <row r="189">
          <cell r="A189">
            <v>0</v>
          </cell>
          <cell r="C189">
            <v>2</v>
          </cell>
        </row>
        <row r="190">
          <cell r="A190">
            <v>13</v>
          </cell>
          <cell r="C190">
            <v>1</v>
          </cell>
          <cell r="D190" t="str">
            <v>Konstruktiva D</v>
          </cell>
        </row>
        <row r="191">
          <cell r="A191">
            <v>23520</v>
          </cell>
          <cell r="D191" t="str">
            <v>Jakešová</v>
          </cell>
          <cell r="E191" t="str">
            <v>Magdaléna</v>
          </cell>
        </row>
        <row r="192">
          <cell r="A192">
            <v>19341</v>
          </cell>
          <cell r="D192" t="str">
            <v>Janoušková</v>
          </cell>
          <cell r="E192" t="str">
            <v>Šarlota</v>
          </cell>
        </row>
        <row r="193">
          <cell r="A193">
            <v>14565</v>
          </cell>
          <cell r="D193" t="str">
            <v>Kučerová</v>
          </cell>
          <cell r="E193" t="str">
            <v>Zuzana</v>
          </cell>
        </row>
        <row r="194">
          <cell r="A194">
            <v>894</v>
          </cell>
          <cell r="D194" t="str">
            <v>Máca</v>
          </cell>
          <cell r="E194" t="str">
            <v>Vojtěch</v>
          </cell>
        </row>
        <row r="195">
          <cell r="A195">
            <v>23332</v>
          </cell>
          <cell r="D195" t="str">
            <v>Macháčová</v>
          </cell>
          <cell r="E195" t="str">
            <v>Václava</v>
          </cell>
        </row>
        <row r="196">
          <cell r="A196">
            <v>23279</v>
          </cell>
          <cell r="D196" t="str">
            <v>Pleinerová</v>
          </cell>
          <cell r="E196" t="str">
            <v>Yvetta</v>
          </cell>
        </row>
        <row r="197">
          <cell r="A197">
            <v>14478</v>
          </cell>
          <cell r="D197" t="str">
            <v>Sionová</v>
          </cell>
          <cell r="E197" t="str">
            <v>Kristýna</v>
          </cell>
        </row>
        <row r="198">
          <cell r="A198">
            <v>865</v>
          </cell>
          <cell r="D198" t="str">
            <v>Váňa</v>
          </cell>
          <cell r="E198" t="str">
            <v>Jan</v>
          </cell>
        </row>
        <row r="199">
          <cell r="A199">
            <v>0</v>
          </cell>
          <cell r="D199" t="str">
            <v>žž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  <cell r="C202">
            <v>2</v>
          </cell>
          <cell r="D202" t="str">
            <v>žž</v>
          </cell>
        </row>
        <row r="203">
          <cell r="A203">
            <v>0</v>
          </cell>
          <cell r="C203">
            <v>2</v>
          </cell>
          <cell r="D203" t="str">
            <v>žž</v>
          </cell>
        </row>
        <row r="204">
          <cell r="A204">
            <v>0</v>
          </cell>
          <cell r="D204" t="str">
            <v>žž</v>
          </cell>
        </row>
        <row r="205">
          <cell r="A205">
            <v>0</v>
          </cell>
          <cell r="C205">
            <v>1</v>
          </cell>
          <cell r="D205" t="str">
            <v>žž</v>
          </cell>
        </row>
        <row r="206">
          <cell r="A206">
            <v>14</v>
          </cell>
          <cell r="C206">
            <v>1</v>
          </cell>
          <cell r="D206" t="str">
            <v>Konstruktiva E</v>
          </cell>
        </row>
        <row r="207">
          <cell r="A207">
            <v>2707</v>
          </cell>
          <cell r="D207" t="str">
            <v>Beranová</v>
          </cell>
          <cell r="E207" t="str">
            <v>Jiřina</v>
          </cell>
        </row>
        <row r="208">
          <cell r="A208">
            <v>24156</v>
          </cell>
          <cell r="D208" t="str">
            <v>Chlumská</v>
          </cell>
          <cell r="E208" t="str">
            <v>Tereza</v>
          </cell>
        </row>
        <row r="209">
          <cell r="A209">
            <v>19345</v>
          </cell>
          <cell r="D209" t="str">
            <v>Chlumský</v>
          </cell>
          <cell r="E209" t="str">
            <v>Vlastimil</v>
          </cell>
        </row>
        <row r="210">
          <cell r="A210">
            <v>23635</v>
          </cell>
          <cell r="D210" t="str">
            <v>Lébl</v>
          </cell>
          <cell r="E210" t="str">
            <v>Zbyněk</v>
          </cell>
        </row>
        <row r="211">
          <cell r="A211">
            <v>10871</v>
          </cell>
          <cell r="D211" t="str">
            <v>Musil</v>
          </cell>
          <cell r="E211" t="str">
            <v>Bohumír</v>
          </cell>
        </row>
        <row r="212">
          <cell r="A212">
            <v>2725</v>
          </cell>
          <cell r="D212" t="str">
            <v>Perman</v>
          </cell>
          <cell r="E212" t="str">
            <v>Milan</v>
          </cell>
        </row>
        <row r="213">
          <cell r="A213">
            <v>2705</v>
          </cell>
          <cell r="D213" t="str">
            <v>Švindlová</v>
          </cell>
          <cell r="E213" t="str">
            <v>Stanislava</v>
          </cell>
        </row>
        <row r="214">
          <cell r="A214">
            <v>853</v>
          </cell>
          <cell r="D214" t="str">
            <v>Vondráček</v>
          </cell>
          <cell r="E214" t="str">
            <v>František</v>
          </cell>
        </row>
        <row r="215">
          <cell r="A215">
            <v>12345</v>
          </cell>
          <cell r="D215" t="str">
            <v>Zkouškový     N</v>
          </cell>
          <cell r="E215" t="str">
            <v>Alois</v>
          </cell>
        </row>
        <row r="216">
          <cell r="A216">
            <v>0</v>
          </cell>
          <cell r="D216" t="str">
            <v>žž</v>
          </cell>
        </row>
        <row r="217">
          <cell r="A217">
            <v>0</v>
          </cell>
          <cell r="D217" t="str">
            <v>žž</v>
          </cell>
        </row>
        <row r="218">
          <cell r="A218">
            <v>0</v>
          </cell>
          <cell r="C218">
            <v>2</v>
          </cell>
          <cell r="D218" t="str">
            <v>žž</v>
          </cell>
        </row>
        <row r="219">
          <cell r="A219">
            <v>0</v>
          </cell>
          <cell r="C219">
            <v>2</v>
          </cell>
          <cell r="D219" t="str">
            <v>žž</v>
          </cell>
        </row>
        <row r="220">
          <cell r="A220">
            <v>0</v>
          </cell>
          <cell r="C220">
            <v>2</v>
          </cell>
          <cell r="D220" t="str">
            <v>žž</v>
          </cell>
        </row>
        <row r="221">
          <cell r="A221">
            <v>0</v>
          </cell>
          <cell r="C221">
            <v>2</v>
          </cell>
          <cell r="D221" t="str">
            <v>žž</v>
          </cell>
        </row>
        <row r="222">
          <cell r="A222">
            <v>0</v>
          </cell>
          <cell r="C222">
            <v>2</v>
          </cell>
          <cell r="D222" t="str">
            <v>žž</v>
          </cell>
        </row>
        <row r="223">
          <cell r="A223">
            <v>0</v>
          </cell>
          <cell r="C223">
            <v>2</v>
          </cell>
          <cell r="D223" t="str">
            <v>žž</v>
          </cell>
        </row>
        <row r="224">
          <cell r="A224">
            <v>0</v>
          </cell>
          <cell r="D224" t="str">
            <v>žž</v>
          </cell>
        </row>
        <row r="235">
          <cell r="C235">
            <v>3</v>
          </cell>
        </row>
        <row r="236">
          <cell r="C236">
            <v>2</v>
          </cell>
        </row>
        <row r="237">
          <cell r="C237">
            <v>2</v>
          </cell>
        </row>
        <row r="238">
          <cell r="C238">
            <v>2</v>
          </cell>
        </row>
        <row r="239">
          <cell r="C239">
            <v>2</v>
          </cell>
        </row>
        <row r="240">
          <cell r="C240">
            <v>2</v>
          </cell>
        </row>
        <row r="241">
          <cell r="C241">
            <v>1</v>
          </cell>
        </row>
        <row r="242">
          <cell r="C242">
            <v>2</v>
          </cell>
        </row>
        <row r="243">
          <cell r="C243">
            <v>2</v>
          </cell>
        </row>
        <row r="244">
          <cell r="C244">
            <v>2</v>
          </cell>
        </row>
        <row r="245">
          <cell r="C245">
            <v>1</v>
          </cell>
        </row>
        <row r="246">
          <cell r="C246">
            <v>2</v>
          </cell>
        </row>
        <row r="247">
          <cell r="C247">
            <v>1</v>
          </cell>
        </row>
        <row r="248">
          <cell r="C248">
            <v>1</v>
          </cell>
        </row>
        <row r="249">
          <cell r="C249">
            <v>2</v>
          </cell>
        </row>
        <row r="250">
          <cell r="C250">
            <v>2</v>
          </cell>
        </row>
        <row r="251">
          <cell r="C251">
            <v>2</v>
          </cell>
        </row>
        <row r="252">
          <cell r="C252">
            <v>2</v>
          </cell>
        </row>
        <row r="253">
          <cell r="C253">
            <v>2</v>
          </cell>
        </row>
        <row r="254">
          <cell r="C254">
            <v>2</v>
          </cell>
        </row>
        <row r="255">
          <cell r="C255">
            <v>2</v>
          </cell>
        </row>
        <row r="256">
          <cell r="C256">
            <v>1</v>
          </cell>
        </row>
        <row r="257">
          <cell r="C257">
            <v>2</v>
          </cell>
        </row>
        <row r="258">
          <cell r="C258">
            <v>2</v>
          </cell>
        </row>
        <row r="259">
          <cell r="C259">
            <v>1</v>
          </cell>
        </row>
        <row r="260">
          <cell r="C260">
            <v>2</v>
          </cell>
        </row>
        <row r="261">
          <cell r="C261">
            <v>2</v>
          </cell>
        </row>
        <row r="262">
          <cell r="C262">
            <v>2</v>
          </cell>
        </row>
        <row r="263">
          <cell r="C263">
            <v>1</v>
          </cell>
        </row>
        <row r="264">
          <cell r="C264">
            <v>2</v>
          </cell>
        </row>
        <row r="265">
          <cell r="C265">
            <v>1</v>
          </cell>
        </row>
        <row r="266">
          <cell r="C266">
            <v>4</v>
          </cell>
        </row>
        <row r="267">
          <cell r="C267">
            <v>2</v>
          </cell>
        </row>
        <row r="268">
          <cell r="C268">
            <v>2</v>
          </cell>
        </row>
        <row r="269">
          <cell r="C269">
            <v>2</v>
          </cell>
        </row>
        <row r="270">
          <cell r="C270">
            <v>2</v>
          </cell>
        </row>
        <row r="271">
          <cell r="C271">
            <v>2</v>
          </cell>
        </row>
        <row r="272">
          <cell r="C272">
            <v>2</v>
          </cell>
        </row>
        <row r="273">
          <cell r="C273">
            <v>2</v>
          </cell>
        </row>
        <row r="274">
          <cell r="C274">
            <v>2</v>
          </cell>
        </row>
        <row r="275">
          <cell r="C275">
            <v>2</v>
          </cell>
        </row>
        <row r="277">
          <cell r="C277">
            <v>1</v>
          </cell>
        </row>
        <row r="278">
          <cell r="C278">
            <v>1</v>
          </cell>
        </row>
        <row r="284">
          <cell r="C284">
            <v>2</v>
          </cell>
        </row>
        <row r="286">
          <cell r="C286">
            <v>2</v>
          </cell>
        </row>
        <row r="289">
          <cell r="C289">
            <v>2</v>
          </cell>
        </row>
        <row r="315">
          <cell r="C315">
            <v>1</v>
          </cell>
        </row>
        <row r="316">
          <cell r="C316">
            <v>1</v>
          </cell>
        </row>
        <row r="317">
          <cell r="C317">
            <v>2</v>
          </cell>
        </row>
        <row r="318">
          <cell r="C318">
            <v>1</v>
          </cell>
        </row>
        <row r="319">
          <cell r="C319">
            <v>1</v>
          </cell>
        </row>
        <row r="320">
          <cell r="C320">
            <v>1</v>
          </cell>
        </row>
        <row r="321">
          <cell r="C321">
            <v>1</v>
          </cell>
        </row>
        <row r="322">
          <cell r="C322">
            <v>1</v>
          </cell>
        </row>
        <row r="323">
          <cell r="C323">
            <v>1</v>
          </cell>
        </row>
        <row r="324">
          <cell r="C324">
            <v>2</v>
          </cell>
        </row>
        <row r="325">
          <cell r="C325">
            <v>1</v>
          </cell>
        </row>
        <row r="326">
          <cell r="C326">
            <v>1</v>
          </cell>
        </row>
        <row r="327">
          <cell r="C327">
            <v>1</v>
          </cell>
        </row>
        <row r="328">
          <cell r="C328">
            <v>1</v>
          </cell>
        </row>
        <row r="329">
          <cell r="C329">
            <v>2</v>
          </cell>
        </row>
        <row r="330">
          <cell r="C330">
            <v>2</v>
          </cell>
        </row>
        <row r="332">
          <cell r="C332">
            <v>2</v>
          </cell>
        </row>
        <row r="333">
          <cell r="C333">
            <v>3</v>
          </cell>
        </row>
        <row r="334">
          <cell r="C334">
            <v>2</v>
          </cell>
        </row>
        <row r="335">
          <cell r="C335">
            <v>2</v>
          </cell>
        </row>
        <row r="336">
          <cell r="C336">
            <v>2</v>
          </cell>
        </row>
        <row r="337">
          <cell r="C337">
            <v>3</v>
          </cell>
        </row>
        <row r="338">
          <cell r="C338">
            <v>2</v>
          </cell>
        </row>
        <row r="356">
          <cell r="C356">
            <v>2</v>
          </cell>
        </row>
        <row r="357">
          <cell r="C357">
            <v>2</v>
          </cell>
        </row>
        <row r="358">
          <cell r="C358">
            <v>2</v>
          </cell>
        </row>
        <row r="359">
          <cell r="C359">
            <v>2</v>
          </cell>
        </row>
        <row r="360">
          <cell r="C360">
            <v>2</v>
          </cell>
        </row>
        <row r="361">
          <cell r="C361">
            <v>2</v>
          </cell>
        </row>
        <row r="362">
          <cell r="C362">
            <v>2</v>
          </cell>
        </row>
        <row r="363">
          <cell r="C363">
            <v>2</v>
          </cell>
        </row>
        <row r="364">
          <cell r="C364">
            <v>2</v>
          </cell>
        </row>
        <row r="367">
          <cell r="C367">
            <v>2</v>
          </cell>
        </row>
        <row r="368">
          <cell r="C368">
            <v>1</v>
          </cell>
        </row>
        <row r="369">
          <cell r="C369">
            <v>1</v>
          </cell>
        </row>
        <row r="484">
          <cell r="E484" t="str">
            <v>Toto je poslední řádek databáze ! Pro rozšíření vlož řádek dovnitř databáze !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113"/>
      <sheetName val="Vyhodnocení služby"/>
      <sheetName val="#ODKAZ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97"/>
  <sheetViews>
    <sheetView showGridLines="0" showRowColHeaders="0" tabSelected="1" workbookViewId="0">
      <selection activeCell="A10" sqref="A10:B11"/>
    </sheetView>
  </sheetViews>
  <sheetFormatPr defaultColWidth="1.140625" defaultRowHeight="12.75" zeroHeight="1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5.710937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0" style="2" hidden="1" customWidth="1"/>
    <col min="22" max="254" width="0" style="1" hidden="1" customWidth="1"/>
    <col min="255" max="255" width="5.28515625" style="1" customWidth="1"/>
    <col min="256" max="16384" width="1.140625" style="1"/>
  </cols>
  <sheetData>
    <row r="1" spans="1:19" ht="40.5" customHeight="1" x14ac:dyDescent="0.4">
      <c r="B1" s="120" t="s">
        <v>101</v>
      </c>
      <c r="C1" s="120"/>
      <c r="D1" s="125" t="s">
        <v>100</v>
      </c>
      <c r="E1" s="125"/>
      <c r="F1" s="125"/>
      <c r="G1" s="125"/>
      <c r="H1" s="125"/>
      <c r="I1" s="125"/>
      <c r="K1" s="124" t="s">
        <v>99</v>
      </c>
      <c r="L1" s="123" t="s">
        <v>10</v>
      </c>
      <c r="M1" s="123"/>
      <c r="N1" s="123"/>
      <c r="O1" s="122" t="s">
        <v>98</v>
      </c>
      <c r="P1" s="122"/>
      <c r="Q1" s="121">
        <v>42250</v>
      </c>
      <c r="R1" s="121"/>
      <c r="S1" s="121"/>
    </row>
    <row r="2" spans="1:19" ht="9.9499999999999993" customHeight="1" thickBot="1" x14ac:dyDescent="0.25">
      <c r="B2" s="120"/>
      <c r="C2" s="120"/>
    </row>
    <row r="3" spans="1:19" ht="20.100000000000001" customHeight="1" thickBot="1" x14ac:dyDescent="0.25">
      <c r="A3" s="119" t="s">
        <v>69</v>
      </c>
      <c r="B3" s="118" t="s">
        <v>22</v>
      </c>
      <c r="C3" s="118"/>
      <c r="D3" s="118"/>
      <c r="E3" s="118"/>
      <c r="F3" s="118"/>
      <c r="G3" s="118"/>
      <c r="H3" s="118"/>
      <c r="I3" s="118"/>
      <c r="K3" s="119" t="s">
        <v>68</v>
      </c>
      <c r="L3" s="118" t="s">
        <v>49</v>
      </c>
      <c r="M3" s="118"/>
      <c r="N3" s="118"/>
      <c r="O3" s="118"/>
      <c r="P3" s="118"/>
      <c r="Q3" s="118"/>
      <c r="R3" s="118"/>
      <c r="S3" s="118"/>
    </row>
    <row r="4" spans="1:19" ht="5.0999999999999996" customHeight="1" x14ac:dyDescent="0.2"/>
    <row r="5" spans="1:19" ht="12.95" customHeight="1" x14ac:dyDescent="0.2">
      <c r="A5" s="117" t="s">
        <v>97</v>
      </c>
      <c r="B5" s="117"/>
      <c r="C5" s="112" t="s">
        <v>96</v>
      </c>
      <c r="D5" s="116" t="s">
        <v>95</v>
      </c>
      <c r="E5" s="116"/>
      <c r="F5" s="116"/>
      <c r="G5" s="116"/>
      <c r="H5" s="115"/>
      <c r="I5" s="114" t="s">
        <v>94</v>
      </c>
      <c r="K5" s="117" t="s">
        <v>97</v>
      </c>
      <c r="L5" s="117"/>
      <c r="M5" s="112" t="s">
        <v>96</v>
      </c>
      <c r="N5" s="116" t="s">
        <v>95</v>
      </c>
      <c r="O5" s="116"/>
      <c r="P5" s="116"/>
      <c r="Q5" s="116"/>
      <c r="R5" s="115"/>
      <c r="S5" s="114" t="s">
        <v>94</v>
      </c>
    </row>
    <row r="6" spans="1:19" ht="12.95" customHeight="1" x14ac:dyDescent="0.2">
      <c r="A6" s="113" t="s">
        <v>93</v>
      </c>
      <c r="B6" s="113"/>
      <c r="C6" s="112"/>
      <c r="D6" s="111" t="s">
        <v>92</v>
      </c>
      <c r="E6" s="110" t="s">
        <v>91</v>
      </c>
      <c r="F6" s="110" t="s">
        <v>90</v>
      </c>
      <c r="G6" s="109" t="s">
        <v>87</v>
      </c>
      <c r="H6" s="108"/>
      <c r="I6" s="107" t="s">
        <v>89</v>
      </c>
      <c r="K6" s="113" t="s">
        <v>93</v>
      </c>
      <c r="L6" s="113"/>
      <c r="M6" s="112"/>
      <c r="N6" s="111" t="s">
        <v>92</v>
      </c>
      <c r="O6" s="110" t="s">
        <v>91</v>
      </c>
      <c r="P6" s="110" t="s">
        <v>90</v>
      </c>
      <c r="Q6" s="109" t="s">
        <v>87</v>
      </c>
      <c r="R6" s="108"/>
      <c r="S6" s="107" t="s">
        <v>89</v>
      </c>
    </row>
    <row r="7" spans="1:19" ht="5.0999999999999996" customHeight="1" x14ac:dyDescent="0.2">
      <c r="A7" s="54"/>
      <c r="B7" s="54"/>
      <c r="K7" s="54"/>
      <c r="L7" s="54"/>
    </row>
    <row r="8" spans="1:19" ht="12.95" customHeight="1" x14ac:dyDescent="0.2">
      <c r="A8" s="102" t="str">
        <f>DGET([1]soupisky!$A$1:$E$484,"PRIJM",A12:A13)</f>
        <v xml:space="preserve">Janata </v>
      </c>
      <c r="B8" s="102"/>
      <c r="C8" s="106">
        <v>1</v>
      </c>
      <c r="D8" s="105">
        <v>142</v>
      </c>
      <c r="E8" s="104">
        <v>44</v>
      </c>
      <c r="F8" s="104">
        <v>8</v>
      </c>
      <c r="G8" s="103">
        <f>IF(ISBLANK(D8),"",D8+E8)</f>
        <v>186</v>
      </c>
      <c r="H8" s="78"/>
      <c r="I8" s="90"/>
      <c r="K8" s="102" t="str">
        <f>DGET([1]soupisky!$A$1:$E$484,"PRIJM",K12:K13)</f>
        <v>Vondráček</v>
      </c>
      <c r="L8" s="102"/>
      <c r="M8" s="106">
        <v>2</v>
      </c>
      <c r="N8" s="105">
        <v>129</v>
      </c>
      <c r="O8" s="104">
        <v>50</v>
      </c>
      <c r="P8" s="104">
        <v>6</v>
      </c>
      <c r="Q8" s="103">
        <f>IF(ISBLANK(N8),"",N8+O8)</f>
        <v>179</v>
      </c>
      <c r="R8" s="78"/>
      <c r="S8" s="90"/>
    </row>
    <row r="9" spans="1:19" ht="12.95" customHeight="1" x14ac:dyDescent="0.2">
      <c r="A9" s="102"/>
      <c r="B9" s="102"/>
      <c r="C9" s="94">
        <v>2</v>
      </c>
      <c r="D9" s="93">
        <v>143</v>
      </c>
      <c r="E9" s="92">
        <v>68</v>
      </c>
      <c r="F9" s="92">
        <v>3</v>
      </c>
      <c r="G9" s="91">
        <f>IF(ISBLANK(D9),"",D9+E9)</f>
        <v>211</v>
      </c>
      <c r="H9" s="78"/>
      <c r="I9" s="90"/>
      <c r="K9" s="102"/>
      <c r="L9" s="102"/>
      <c r="M9" s="94">
        <v>1</v>
      </c>
      <c r="N9" s="93">
        <v>122</v>
      </c>
      <c r="O9" s="92">
        <v>52</v>
      </c>
      <c r="P9" s="92">
        <v>7</v>
      </c>
      <c r="Q9" s="91">
        <f>IF(ISBLANK(N9),"",N9+O9)</f>
        <v>174</v>
      </c>
      <c r="R9" s="78"/>
      <c r="S9" s="90"/>
    </row>
    <row r="10" spans="1:19" ht="9.9499999999999993" customHeight="1" x14ac:dyDescent="0.2">
      <c r="A10" s="85" t="str">
        <f>DGET([1]soupisky!$A$1:$E$484,"JMENO",A12:A13)</f>
        <v>Jiří</v>
      </c>
      <c r="B10" s="85"/>
      <c r="C10" s="89"/>
      <c r="D10" s="88"/>
      <c r="E10" s="88"/>
      <c r="F10" s="88"/>
      <c r="G10" s="87" t="str">
        <f>IF(ISBLANK(D10),"",D10+E10)</f>
        <v/>
      </c>
      <c r="H10" s="78"/>
      <c r="I10" s="86"/>
      <c r="K10" s="85" t="str">
        <f>DGET([1]soupisky!$A$1:$E$484,"jmeno",K12:K13)</f>
        <v>František</v>
      </c>
      <c r="L10" s="85"/>
      <c r="M10" s="89"/>
      <c r="N10" s="88"/>
      <c r="O10" s="88"/>
      <c r="P10" s="88"/>
      <c r="Q10" s="87" t="str">
        <f>IF(ISBLANK(N10),"",N10+O10)</f>
        <v/>
      </c>
      <c r="R10" s="78"/>
      <c r="S10" s="86"/>
    </row>
    <row r="11" spans="1:19" ht="9.9499999999999993" customHeight="1" thickBot="1" x14ac:dyDescent="0.25">
      <c r="A11" s="85"/>
      <c r="B11" s="85"/>
      <c r="C11" s="84"/>
      <c r="D11" s="83"/>
      <c r="E11" s="83"/>
      <c r="F11" s="83"/>
      <c r="G11" s="101" t="str">
        <f>IF(ISBLANK(D11),"",D11+E11)</f>
        <v/>
      </c>
      <c r="H11" s="78"/>
      <c r="I11" s="70">
        <f>IF(ISNUMBER(G13),IF(G13&gt;Q13,2,IF(G13=Q13,1,0)),"")</f>
        <v>2</v>
      </c>
      <c r="K11" s="85"/>
      <c r="L11" s="85"/>
      <c r="M11" s="84"/>
      <c r="N11" s="83"/>
      <c r="O11" s="83"/>
      <c r="P11" s="83"/>
      <c r="Q11" s="101" t="str">
        <f>IF(ISBLANK(N11),"",N11+O11)</f>
        <v/>
      </c>
      <c r="R11" s="78"/>
      <c r="S11" s="70">
        <f>IF(ISNUMBER(Q13),IF(G13&lt;Q13,2,IF(G13=Q13,1,0)),"")</f>
        <v>0</v>
      </c>
    </row>
    <row r="12" spans="1:19" ht="12.75" hidden="1" customHeight="1" x14ac:dyDescent="0.2">
      <c r="A12" s="81" t="s">
        <v>88</v>
      </c>
      <c r="B12" s="80"/>
      <c r="C12" s="79"/>
      <c r="D12" s="78"/>
      <c r="E12" s="78"/>
      <c r="F12" s="78"/>
      <c r="G12" s="78"/>
      <c r="H12" s="78"/>
      <c r="I12" s="70"/>
      <c r="K12" s="81" t="s">
        <v>88</v>
      </c>
      <c r="L12" s="80"/>
      <c r="M12" s="79"/>
      <c r="N12" s="78"/>
      <c r="O12" s="78"/>
      <c r="P12" s="78"/>
      <c r="Q12" s="78"/>
      <c r="R12" s="78"/>
      <c r="S12" s="70"/>
    </row>
    <row r="13" spans="1:19" ht="15.95" customHeight="1" thickTop="1" thickBot="1" x14ac:dyDescent="0.25">
      <c r="A13" s="77">
        <v>1350</v>
      </c>
      <c r="B13" s="77"/>
      <c r="C13" s="76" t="s">
        <v>87</v>
      </c>
      <c r="D13" s="75">
        <f>IF(ISNUMBER(D8),SUM(D8:D11),"")</f>
        <v>285</v>
      </c>
      <c r="E13" s="74">
        <f>IF(ISNUMBER(E8),SUM(E8:E11),"")</f>
        <v>112</v>
      </c>
      <c r="F13" s="73">
        <f>IF(ISNUMBER(F8),SUM(F8:F11),"")</f>
        <v>11</v>
      </c>
      <c r="G13" s="72">
        <f>IF(ISNUMBER(G8),SUM(G8:G11),"")</f>
        <v>397</v>
      </c>
      <c r="H13" s="71"/>
      <c r="I13" s="70"/>
      <c r="K13" s="77">
        <v>853</v>
      </c>
      <c r="L13" s="77"/>
      <c r="M13" s="76" t="s">
        <v>87</v>
      </c>
      <c r="N13" s="75">
        <f>IF(ISNUMBER(N8),SUM(N8:N11),"")</f>
        <v>251</v>
      </c>
      <c r="O13" s="74">
        <f>IF(ISNUMBER(O8),SUM(O8:O11),"")</f>
        <v>102</v>
      </c>
      <c r="P13" s="73">
        <f>IF(ISNUMBER(P8),SUM(P8:P11),"")</f>
        <v>13</v>
      </c>
      <c r="Q13" s="72">
        <f>IF(ISNUMBER(Q8),SUM(Q8:Q11),"")</f>
        <v>353</v>
      </c>
      <c r="R13" s="71"/>
      <c r="S13" s="70"/>
    </row>
    <row r="14" spans="1:19" ht="12.95" customHeight="1" thickTop="1" thickBot="1" x14ac:dyDescent="0.25">
      <c r="A14" s="100" t="str">
        <f>DGET([1]soupisky!$A$1:$E$484,"PRIJM",A18:A19)</f>
        <v>Vávra</v>
      </c>
      <c r="B14" s="100"/>
      <c r="C14" s="98">
        <v>1</v>
      </c>
      <c r="D14" s="97">
        <v>124</v>
      </c>
      <c r="E14" s="96">
        <v>36</v>
      </c>
      <c r="F14" s="96">
        <v>9</v>
      </c>
      <c r="G14" s="95">
        <f>IF(ISBLANK(D14),"",D14+E14)</f>
        <v>160</v>
      </c>
      <c r="H14" s="78"/>
      <c r="I14" s="90"/>
      <c r="K14" s="100" t="str">
        <f>DGET([1]soupisky!$A$1:$E$484,"PRIJM",K18:K19)</f>
        <v>Chlumská</v>
      </c>
      <c r="L14" s="100"/>
      <c r="M14" s="98">
        <v>2</v>
      </c>
      <c r="N14" s="97">
        <v>133</v>
      </c>
      <c r="O14" s="96">
        <v>53</v>
      </c>
      <c r="P14" s="96">
        <v>8</v>
      </c>
      <c r="Q14" s="95">
        <f>IF(ISBLANK(N14),"",N14+O14)</f>
        <v>186</v>
      </c>
      <c r="R14" s="78"/>
      <c r="S14" s="90"/>
    </row>
    <row r="15" spans="1:19" ht="12.95" customHeight="1" thickTop="1" x14ac:dyDescent="0.2">
      <c r="A15" s="100"/>
      <c r="B15" s="100"/>
      <c r="C15" s="94">
        <v>2</v>
      </c>
      <c r="D15" s="93">
        <v>139</v>
      </c>
      <c r="E15" s="92">
        <v>51</v>
      </c>
      <c r="F15" s="92">
        <v>6</v>
      </c>
      <c r="G15" s="91">
        <f>IF(ISBLANK(D15),"",D15+E15)</f>
        <v>190</v>
      </c>
      <c r="H15" s="78"/>
      <c r="I15" s="90"/>
      <c r="K15" s="100"/>
      <c r="L15" s="100"/>
      <c r="M15" s="94">
        <v>1</v>
      </c>
      <c r="N15" s="93">
        <v>120</v>
      </c>
      <c r="O15" s="92">
        <v>50</v>
      </c>
      <c r="P15" s="92">
        <v>6</v>
      </c>
      <c r="Q15" s="91">
        <f>IF(ISBLANK(N15),"",N15+O15)</f>
        <v>170</v>
      </c>
      <c r="R15" s="78"/>
      <c r="S15" s="90"/>
    </row>
    <row r="16" spans="1:19" ht="9.9499999999999993" customHeight="1" x14ac:dyDescent="0.2">
      <c r="A16" s="85" t="str">
        <f>DGET([1]soupisky!$A$1:$E$484,"JMENO",A18:A19)</f>
        <v>Ivo</v>
      </c>
      <c r="B16" s="85"/>
      <c r="C16" s="89"/>
      <c r="D16" s="88"/>
      <c r="E16" s="88"/>
      <c r="F16" s="88"/>
      <c r="G16" s="87" t="str">
        <f>IF(ISBLANK(D16),"",D16+E16)</f>
        <v/>
      </c>
      <c r="H16" s="78"/>
      <c r="I16" s="86"/>
      <c r="K16" s="85" t="str">
        <f>DGET([1]soupisky!$A$1:$E$484,"JMENO",K18:K19)</f>
        <v>Tereza</v>
      </c>
      <c r="L16" s="85"/>
      <c r="M16" s="89"/>
      <c r="N16" s="88"/>
      <c r="O16" s="88"/>
      <c r="P16" s="88"/>
      <c r="Q16" s="87" t="str">
        <f>IF(ISBLANK(N16),"",N16+O16)</f>
        <v/>
      </c>
      <c r="R16" s="78"/>
      <c r="S16" s="86"/>
    </row>
    <row r="17" spans="1:19" ht="9.9499999999999993" customHeight="1" thickBot="1" x14ac:dyDescent="0.25">
      <c r="A17" s="85"/>
      <c r="B17" s="85"/>
      <c r="C17" s="84"/>
      <c r="D17" s="83"/>
      <c r="E17" s="83"/>
      <c r="F17" s="83"/>
      <c r="G17" s="82" t="str">
        <f>IF(ISBLANK(D17),"",D17+E17)</f>
        <v/>
      </c>
      <c r="H17" s="78"/>
      <c r="I17" s="70">
        <f>IF(ISNUMBER(G19),IF(G19&gt;Q19,2,IF(G19=Q19,1,0)),"")</f>
        <v>0</v>
      </c>
      <c r="K17" s="85"/>
      <c r="L17" s="85"/>
      <c r="M17" s="84"/>
      <c r="N17" s="83"/>
      <c r="O17" s="83"/>
      <c r="P17" s="83"/>
      <c r="Q17" s="82" t="str">
        <f>IF(ISBLANK(N17),"",N17+O17)</f>
        <v/>
      </c>
      <c r="R17" s="78"/>
      <c r="S17" s="70">
        <f>IF(ISNUMBER(Q19),IF(G19&lt;Q19,2,IF(G19=Q19,1,0)),"")</f>
        <v>2</v>
      </c>
    </row>
    <row r="18" spans="1:19" ht="12.75" hidden="1" customHeight="1" x14ac:dyDescent="0.2">
      <c r="A18" s="81" t="s">
        <v>88</v>
      </c>
      <c r="B18" s="80"/>
      <c r="C18" s="79"/>
      <c r="D18" s="78"/>
      <c r="E18" s="78"/>
      <c r="F18" s="78"/>
      <c r="G18" s="78"/>
      <c r="H18" s="78"/>
      <c r="I18" s="70"/>
      <c r="K18" s="81" t="s">
        <v>88</v>
      </c>
      <c r="L18" s="80"/>
      <c r="M18" s="79"/>
      <c r="N18" s="78"/>
      <c r="O18" s="78"/>
      <c r="P18" s="78"/>
      <c r="Q18" s="78"/>
      <c r="R18" s="78"/>
      <c r="S18" s="70"/>
    </row>
    <row r="19" spans="1:19" ht="15.95" customHeight="1" thickTop="1" thickBot="1" x14ac:dyDescent="0.25">
      <c r="A19" s="77">
        <v>19845</v>
      </c>
      <c r="B19" s="77"/>
      <c r="C19" s="76" t="s">
        <v>87</v>
      </c>
      <c r="D19" s="75">
        <f>IF(ISNUMBER(D14),SUM(D14:D17),"")</f>
        <v>263</v>
      </c>
      <c r="E19" s="74">
        <f>IF(ISNUMBER(E14),SUM(E14:E17),"")</f>
        <v>87</v>
      </c>
      <c r="F19" s="73">
        <f>IF(ISNUMBER(F14),SUM(F14:F17),"")</f>
        <v>15</v>
      </c>
      <c r="G19" s="72">
        <f>IF(ISNUMBER(G14),SUM(G14:G17),"")</f>
        <v>350</v>
      </c>
      <c r="H19" s="71"/>
      <c r="I19" s="70"/>
      <c r="K19" s="77">
        <v>24156</v>
      </c>
      <c r="L19" s="77"/>
      <c r="M19" s="76" t="s">
        <v>87</v>
      </c>
      <c r="N19" s="75">
        <f>IF(ISNUMBER(N14),SUM(N14:N17),"")</f>
        <v>253</v>
      </c>
      <c r="O19" s="74">
        <f>IF(ISNUMBER(O14),SUM(O14:O17),"")</f>
        <v>103</v>
      </c>
      <c r="P19" s="73">
        <f>IF(ISNUMBER(P14),SUM(P14:P17),"")</f>
        <v>14</v>
      </c>
      <c r="Q19" s="72">
        <f>IF(ISNUMBER(Q14),SUM(Q14:Q17),"")</f>
        <v>356</v>
      </c>
      <c r="R19" s="71"/>
      <c r="S19" s="70"/>
    </row>
    <row r="20" spans="1:19" ht="12.95" customHeight="1" thickTop="1" x14ac:dyDescent="0.2">
      <c r="A20" s="85" t="str">
        <f>DGET([1]soupisky!$A$1:$E$484,"PRIJM",A24:A25)</f>
        <v>Vilímovský</v>
      </c>
      <c r="B20" s="85"/>
      <c r="C20" s="98">
        <v>1</v>
      </c>
      <c r="D20" s="97">
        <v>135</v>
      </c>
      <c r="E20" s="96">
        <v>44</v>
      </c>
      <c r="F20" s="96">
        <v>11</v>
      </c>
      <c r="G20" s="95">
        <f>IF(ISBLANK(D20),"",D20+E20)</f>
        <v>179</v>
      </c>
      <c r="H20" s="78"/>
      <c r="I20" s="90"/>
      <c r="K20" s="85" t="str">
        <f>DGET([1]soupisky!$A$1:$E$484,"PRIJM",K24:K25)</f>
        <v>Beranová</v>
      </c>
      <c r="L20" s="85"/>
      <c r="M20" s="98">
        <v>2</v>
      </c>
      <c r="N20" s="97">
        <v>130</v>
      </c>
      <c r="O20" s="96">
        <v>36</v>
      </c>
      <c r="P20" s="96">
        <v>11</v>
      </c>
      <c r="Q20" s="95">
        <f>IF(ISBLANK(N20),"",N20+O20)</f>
        <v>166</v>
      </c>
      <c r="R20" s="78"/>
      <c r="S20" s="90"/>
    </row>
    <row r="21" spans="1:19" ht="12.95" customHeight="1" x14ac:dyDescent="0.2">
      <c r="A21" s="85"/>
      <c r="B21" s="85"/>
      <c r="C21" s="94">
        <v>2</v>
      </c>
      <c r="D21" s="93">
        <v>145</v>
      </c>
      <c r="E21" s="92">
        <v>33</v>
      </c>
      <c r="F21" s="92">
        <v>10</v>
      </c>
      <c r="G21" s="91">
        <f>IF(ISBLANK(D21),"",D21+E21)</f>
        <v>178</v>
      </c>
      <c r="H21" s="78"/>
      <c r="I21" s="90"/>
      <c r="K21" s="85"/>
      <c r="L21" s="85"/>
      <c r="M21" s="94">
        <v>1</v>
      </c>
      <c r="N21" s="93">
        <v>142</v>
      </c>
      <c r="O21" s="92">
        <v>43</v>
      </c>
      <c r="P21" s="92">
        <v>9</v>
      </c>
      <c r="Q21" s="91">
        <f>IF(ISBLANK(N21),"",N21+O21)</f>
        <v>185</v>
      </c>
      <c r="R21" s="78"/>
      <c r="S21" s="90"/>
    </row>
    <row r="22" spans="1:19" ht="9.9499999999999993" customHeight="1" x14ac:dyDescent="0.2">
      <c r="A22" s="85" t="str">
        <f>DGET([1]soupisky!$A$1:$E$484,"JMENO",A24:A25)</f>
        <v>Jiří</v>
      </c>
      <c r="B22" s="85"/>
      <c r="C22" s="89"/>
      <c r="D22" s="88"/>
      <c r="E22" s="88"/>
      <c r="F22" s="88"/>
      <c r="G22" s="87" t="str">
        <f>IF(ISBLANK(D22),"",D22+E22)</f>
        <v/>
      </c>
      <c r="H22" s="78"/>
      <c r="I22" s="86"/>
      <c r="K22" s="85" t="str">
        <f>DGET([1]soupisky!$A$1:$E$484,"JMENO",K24:K25)</f>
        <v>Jiřina</v>
      </c>
      <c r="L22" s="85"/>
      <c r="M22" s="89"/>
      <c r="N22" s="88"/>
      <c r="O22" s="88"/>
      <c r="P22" s="88"/>
      <c r="Q22" s="87" t="str">
        <f>IF(ISBLANK(N22),"",N22+O22)</f>
        <v/>
      </c>
      <c r="R22" s="78"/>
      <c r="S22" s="86"/>
    </row>
    <row r="23" spans="1:19" ht="9.9499999999999993" customHeight="1" thickBot="1" x14ac:dyDescent="0.25">
      <c r="A23" s="85"/>
      <c r="B23" s="85"/>
      <c r="C23" s="84"/>
      <c r="D23" s="83"/>
      <c r="E23" s="83"/>
      <c r="F23" s="83"/>
      <c r="G23" s="82" t="str">
        <f>IF(ISBLANK(D23),"",D23+E23)</f>
        <v/>
      </c>
      <c r="H23" s="78"/>
      <c r="I23" s="70">
        <f>IF(ISNUMBER(G25),IF(G25&gt;Q25,2,IF(G25=Q25,1,0)),"")</f>
        <v>2</v>
      </c>
      <c r="K23" s="85"/>
      <c r="L23" s="85"/>
      <c r="M23" s="84"/>
      <c r="N23" s="83"/>
      <c r="O23" s="83"/>
      <c r="P23" s="83"/>
      <c r="Q23" s="82" t="str">
        <f>IF(ISBLANK(N23),"",N23+O23)</f>
        <v/>
      </c>
      <c r="R23" s="78"/>
      <c r="S23" s="70">
        <f>IF(ISNUMBER(Q25),IF(G25&lt;Q25,2,IF(G25=Q25,1,0)),"")</f>
        <v>0</v>
      </c>
    </row>
    <row r="24" spans="1:19" ht="12.75" hidden="1" customHeight="1" x14ac:dyDescent="0.2">
      <c r="A24" s="81" t="s">
        <v>88</v>
      </c>
      <c r="B24" s="80"/>
      <c r="C24" s="79"/>
      <c r="D24" s="78"/>
      <c r="E24" s="78"/>
      <c r="F24" s="78"/>
      <c r="G24" s="78"/>
      <c r="H24" s="78"/>
      <c r="I24" s="70"/>
      <c r="K24" s="81" t="s">
        <v>88</v>
      </c>
      <c r="L24" s="80"/>
      <c r="M24" s="79"/>
      <c r="N24" s="78"/>
      <c r="O24" s="78"/>
      <c r="P24" s="78"/>
      <c r="Q24" s="78"/>
      <c r="R24" s="78"/>
      <c r="S24" s="70"/>
    </row>
    <row r="25" spans="1:19" ht="15.95" customHeight="1" thickTop="1" thickBot="1" x14ac:dyDescent="0.25">
      <c r="A25" s="77">
        <v>1372</v>
      </c>
      <c r="B25" s="77"/>
      <c r="C25" s="76" t="s">
        <v>87</v>
      </c>
      <c r="D25" s="75">
        <f>IF(ISNUMBER(D20),SUM(D20:D23),"")</f>
        <v>280</v>
      </c>
      <c r="E25" s="74">
        <f>IF(ISNUMBER(E20),SUM(E20:E23),"")</f>
        <v>77</v>
      </c>
      <c r="F25" s="73">
        <f>IF(ISNUMBER(F20),SUM(F20:F23),"")</f>
        <v>21</v>
      </c>
      <c r="G25" s="72">
        <f>IF(ISNUMBER(G20),SUM(G20:G23),"")</f>
        <v>357</v>
      </c>
      <c r="H25" s="71"/>
      <c r="I25" s="70"/>
      <c r="K25" s="77">
        <v>2707</v>
      </c>
      <c r="L25" s="77"/>
      <c r="M25" s="76" t="s">
        <v>87</v>
      </c>
      <c r="N25" s="75">
        <f>IF(ISNUMBER(N20),SUM(N20:N23),"")</f>
        <v>272</v>
      </c>
      <c r="O25" s="74">
        <f>IF(ISNUMBER(O20),SUM(O20:O23),"")</f>
        <v>79</v>
      </c>
      <c r="P25" s="73">
        <f>IF(ISNUMBER(P20),SUM(P20:P23),"")</f>
        <v>20</v>
      </c>
      <c r="Q25" s="72">
        <f>IF(ISNUMBER(Q20),SUM(Q20:Q23),"")</f>
        <v>351</v>
      </c>
      <c r="R25" s="71"/>
      <c r="S25" s="70"/>
    </row>
    <row r="26" spans="1:19" ht="12.95" customHeight="1" thickTop="1" x14ac:dyDescent="0.2">
      <c r="A26" s="99" t="str">
        <f>DGET([1]soupisky!$A$1:$E$484,"PRIJM",A30:A31)</f>
        <v>Havránek</v>
      </c>
      <c r="B26" s="99"/>
      <c r="C26" s="98">
        <v>1</v>
      </c>
      <c r="D26" s="97">
        <v>137</v>
      </c>
      <c r="E26" s="96">
        <v>45</v>
      </c>
      <c r="F26" s="96">
        <v>6</v>
      </c>
      <c r="G26" s="95">
        <f>IF(ISBLANK(D26),"",D26+E26)</f>
        <v>182</v>
      </c>
      <c r="H26" s="78"/>
      <c r="I26" s="90"/>
      <c r="K26" s="85" t="str">
        <f>DGET([1]soupisky!$A$1:$E$484,"PRIJM",K30:K31)</f>
        <v>Perman</v>
      </c>
      <c r="L26" s="85"/>
      <c r="M26" s="98">
        <v>2</v>
      </c>
      <c r="N26" s="97">
        <v>119</v>
      </c>
      <c r="O26" s="96">
        <v>63</v>
      </c>
      <c r="P26" s="96">
        <v>1</v>
      </c>
      <c r="Q26" s="95">
        <f>IF(ISBLANK(N26),"",N26+O26)</f>
        <v>182</v>
      </c>
      <c r="R26" s="78"/>
      <c r="S26" s="90"/>
    </row>
    <row r="27" spans="1:19" ht="12.95" customHeight="1" x14ac:dyDescent="0.2">
      <c r="A27" s="99"/>
      <c r="B27" s="99"/>
      <c r="C27" s="94">
        <v>2</v>
      </c>
      <c r="D27" s="93">
        <v>147</v>
      </c>
      <c r="E27" s="92">
        <v>74</v>
      </c>
      <c r="F27" s="92">
        <v>2</v>
      </c>
      <c r="G27" s="91">
        <f>IF(ISBLANK(D27),"",D27+E27)</f>
        <v>221</v>
      </c>
      <c r="H27" s="78"/>
      <c r="I27" s="90"/>
      <c r="K27" s="85"/>
      <c r="L27" s="85"/>
      <c r="M27" s="94">
        <v>1</v>
      </c>
      <c r="N27" s="93">
        <v>146</v>
      </c>
      <c r="O27" s="92">
        <v>48</v>
      </c>
      <c r="P27" s="92">
        <v>4</v>
      </c>
      <c r="Q27" s="91">
        <f>IF(ISBLANK(N27),"",N27+O27)</f>
        <v>194</v>
      </c>
      <c r="R27" s="78"/>
      <c r="S27" s="90"/>
    </row>
    <row r="28" spans="1:19" ht="9.9499999999999993" customHeight="1" x14ac:dyDescent="0.2">
      <c r="A28" s="99" t="str">
        <f>DGET([1]soupisky!$A$1:$E$484,"JMENO",A30:A31)</f>
        <v>Jaroslav</v>
      </c>
      <c r="B28" s="99"/>
      <c r="C28" s="89"/>
      <c r="D28" s="88"/>
      <c r="E28" s="88"/>
      <c r="F28" s="88"/>
      <c r="G28" s="87" t="str">
        <f>IF(ISBLANK(D28),"",D28+E28)</f>
        <v/>
      </c>
      <c r="H28" s="78"/>
      <c r="I28" s="86"/>
      <c r="K28" s="85" t="str">
        <f>DGET([1]soupisky!$A$1:$E$484,"JMENO",K30:K31)</f>
        <v>Milan</v>
      </c>
      <c r="L28" s="85"/>
      <c r="M28" s="89"/>
      <c r="N28" s="88"/>
      <c r="O28" s="88"/>
      <c r="P28" s="88"/>
      <c r="Q28" s="87" t="str">
        <f>IF(ISBLANK(N28),"",N28+O28)</f>
        <v/>
      </c>
      <c r="R28" s="78"/>
      <c r="S28" s="86"/>
    </row>
    <row r="29" spans="1:19" ht="9.9499999999999993" customHeight="1" thickBot="1" x14ac:dyDescent="0.25">
      <c r="A29" s="99"/>
      <c r="B29" s="99"/>
      <c r="C29" s="84"/>
      <c r="D29" s="83"/>
      <c r="E29" s="83"/>
      <c r="F29" s="83"/>
      <c r="G29" s="82" t="str">
        <f>IF(ISBLANK(D29),"",D29+E29)</f>
        <v/>
      </c>
      <c r="H29" s="78"/>
      <c r="I29" s="70">
        <f>IF(ISNUMBER(G31),IF(G31&gt;Q31,2,IF(G31=Q31,1,0)),"")</f>
        <v>2</v>
      </c>
      <c r="K29" s="85"/>
      <c r="L29" s="85"/>
      <c r="M29" s="84"/>
      <c r="N29" s="83"/>
      <c r="O29" s="83"/>
      <c r="P29" s="83"/>
      <c r="Q29" s="82" t="str">
        <f>IF(ISBLANK(N29),"",N29+O29)</f>
        <v/>
      </c>
      <c r="R29" s="78"/>
      <c r="S29" s="70">
        <f>IF(ISNUMBER(Q31),IF(G31&lt;Q31,2,IF(G31=Q31,1,0)),"")</f>
        <v>0</v>
      </c>
    </row>
    <row r="30" spans="1:19" ht="12.75" hidden="1" customHeight="1" x14ac:dyDescent="0.2">
      <c r="A30" s="81" t="s">
        <v>88</v>
      </c>
      <c r="B30" s="80"/>
      <c r="C30" s="79"/>
      <c r="D30" s="78"/>
      <c r="E30" s="78"/>
      <c r="F30" s="78"/>
      <c r="G30" s="78"/>
      <c r="H30" s="78"/>
      <c r="I30" s="70"/>
      <c r="K30" s="81" t="s">
        <v>88</v>
      </c>
      <c r="L30" s="80"/>
      <c r="M30" s="79"/>
      <c r="N30" s="78"/>
      <c r="O30" s="78"/>
      <c r="P30" s="78"/>
      <c r="Q30" s="78"/>
      <c r="R30" s="78"/>
      <c r="S30" s="70"/>
    </row>
    <row r="31" spans="1:19" ht="15.95" customHeight="1" thickTop="1" thickBot="1" x14ac:dyDescent="0.25">
      <c r="A31" s="77">
        <v>1348</v>
      </c>
      <c r="B31" s="77"/>
      <c r="C31" s="76" t="s">
        <v>87</v>
      </c>
      <c r="D31" s="75">
        <f>IF(ISNUMBER(D26),SUM(D26:D29),"")</f>
        <v>284</v>
      </c>
      <c r="E31" s="74">
        <f>IF(ISNUMBER(E26),SUM(E26:E29),"")</f>
        <v>119</v>
      </c>
      <c r="F31" s="73">
        <f>IF(ISNUMBER(F26),SUM(F26:F29),"")</f>
        <v>8</v>
      </c>
      <c r="G31" s="72">
        <f>IF(ISNUMBER(G26),SUM(G26:G29),"")</f>
        <v>403</v>
      </c>
      <c r="H31" s="71"/>
      <c r="I31" s="70"/>
      <c r="K31" s="77">
        <v>2725</v>
      </c>
      <c r="L31" s="77"/>
      <c r="M31" s="76" t="s">
        <v>87</v>
      </c>
      <c r="N31" s="75">
        <f>IF(ISNUMBER(N26),SUM(N26:N29),"")</f>
        <v>265</v>
      </c>
      <c r="O31" s="74">
        <f>IF(ISNUMBER(O26),SUM(O26:O29),"")</f>
        <v>111</v>
      </c>
      <c r="P31" s="73">
        <f>IF(ISNUMBER(P26),SUM(P26:P29),"")</f>
        <v>5</v>
      </c>
      <c r="Q31" s="72">
        <f>IF(ISNUMBER(Q26),SUM(Q26:Q29),"")</f>
        <v>376</v>
      </c>
      <c r="R31" s="71"/>
      <c r="S31" s="70"/>
    </row>
    <row r="32" spans="1:19" ht="12.95" customHeight="1" thickTop="1" x14ac:dyDescent="0.2">
      <c r="A32" s="99" t="str">
        <f>DGET([1]soupisky!$A$1:$E$484,"PRIJM",A36:A37)</f>
        <v>Finger</v>
      </c>
      <c r="B32" s="99"/>
      <c r="C32" s="98">
        <v>1</v>
      </c>
      <c r="D32" s="97">
        <v>139</v>
      </c>
      <c r="E32" s="96">
        <v>45</v>
      </c>
      <c r="F32" s="96">
        <v>6</v>
      </c>
      <c r="G32" s="95">
        <f>IF(ISBLANK(D32),"",D32+E32)</f>
        <v>184</v>
      </c>
      <c r="H32" s="78"/>
      <c r="I32" s="90"/>
      <c r="K32" s="85" t="str">
        <f>DGET([1]soupisky!$A$1:$E$484,"PRIJM",K36:K37)</f>
        <v>Švindlová</v>
      </c>
      <c r="L32" s="85"/>
      <c r="M32" s="98">
        <v>2</v>
      </c>
      <c r="N32" s="97">
        <v>130</v>
      </c>
      <c r="O32" s="96">
        <v>51</v>
      </c>
      <c r="P32" s="96">
        <v>4</v>
      </c>
      <c r="Q32" s="95">
        <f>IF(ISBLANK(N32),"",N32+O32)</f>
        <v>181</v>
      </c>
      <c r="R32" s="78"/>
      <c r="S32" s="90"/>
    </row>
    <row r="33" spans="1:19" ht="12.95" customHeight="1" x14ac:dyDescent="0.2">
      <c r="A33" s="99"/>
      <c r="B33" s="99"/>
      <c r="C33" s="94">
        <v>2</v>
      </c>
      <c r="D33" s="93">
        <v>131</v>
      </c>
      <c r="E33" s="92">
        <v>67</v>
      </c>
      <c r="F33" s="92">
        <v>4</v>
      </c>
      <c r="G33" s="91">
        <f>IF(ISBLANK(D33),"",D33+E33)</f>
        <v>198</v>
      </c>
      <c r="H33" s="78"/>
      <c r="I33" s="90"/>
      <c r="K33" s="85"/>
      <c r="L33" s="85"/>
      <c r="M33" s="94">
        <v>1</v>
      </c>
      <c r="N33" s="93">
        <v>117</v>
      </c>
      <c r="O33" s="92">
        <v>53</v>
      </c>
      <c r="P33" s="92">
        <v>4</v>
      </c>
      <c r="Q33" s="91">
        <f>IF(ISBLANK(N33),"",N33+O33)</f>
        <v>170</v>
      </c>
      <c r="R33" s="78"/>
      <c r="S33" s="90"/>
    </row>
    <row r="34" spans="1:19" ht="9.9499999999999993" customHeight="1" x14ac:dyDescent="0.2">
      <c r="A34" s="99" t="str">
        <f>DGET([1]soupisky!$A$1:$E$484,"JMENO",A36:A37)</f>
        <v>Petr</v>
      </c>
      <c r="B34" s="99"/>
      <c r="C34" s="89"/>
      <c r="D34" s="88"/>
      <c r="E34" s="88"/>
      <c r="F34" s="88"/>
      <c r="G34" s="87" t="str">
        <f>IF(ISBLANK(D34),"",D34+E34)</f>
        <v/>
      </c>
      <c r="H34" s="78"/>
      <c r="I34" s="86"/>
      <c r="K34" s="85" t="str">
        <f>DGET([1]soupisky!$A$1:$E$484,"JMENO",K36:K37)</f>
        <v>Stanislava</v>
      </c>
      <c r="L34" s="85"/>
      <c r="M34" s="89"/>
      <c r="N34" s="88"/>
      <c r="O34" s="88"/>
      <c r="P34" s="88"/>
      <c r="Q34" s="87" t="str">
        <f>IF(ISBLANK(N34),"",N34+O34)</f>
        <v/>
      </c>
      <c r="R34" s="78"/>
      <c r="S34" s="86"/>
    </row>
    <row r="35" spans="1:19" ht="9.9499999999999993" customHeight="1" thickBot="1" x14ac:dyDescent="0.25">
      <c r="A35" s="99"/>
      <c r="B35" s="99"/>
      <c r="C35" s="84"/>
      <c r="D35" s="83"/>
      <c r="E35" s="83"/>
      <c r="F35" s="83"/>
      <c r="G35" s="82" t="str">
        <f>IF(ISBLANK(D35),"",D35+E35)</f>
        <v/>
      </c>
      <c r="H35" s="78"/>
      <c r="I35" s="70">
        <f>IF(ISNUMBER(G37),IF(G37&gt;Q37,2,IF(G37=Q37,1,0)),"")</f>
        <v>2</v>
      </c>
      <c r="K35" s="85"/>
      <c r="L35" s="85"/>
      <c r="M35" s="84"/>
      <c r="N35" s="83"/>
      <c r="O35" s="83"/>
      <c r="P35" s="83"/>
      <c r="Q35" s="82" t="str">
        <f>IF(ISBLANK(N35),"",N35+O35)</f>
        <v/>
      </c>
      <c r="R35" s="78"/>
      <c r="S35" s="70">
        <f>IF(ISNUMBER(Q37),IF(G37&lt;Q37,2,IF(G37=Q37,1,0)),"")</f>
        <v>0</v>
      </c>
    </row>
    <row r="36" spans="1:19" ht="12.75" hidden="1" customHeight="1" x14ac:dyDescent="0.2">
      <c r="A36" s="81" t="s">
        <v>88</v>
      </c>
      <c r="B36" s="80"/>
      <c r="C36" s="79"/>
      <c r="D36" s="78"/>
      <c r="E36" s="78"/>
      <c r="F36" s="78"/>
      <c r="G36" s="78"/>
      <c r="H36" s="78"/>
      <c r="I36" s="70"/>
      <c r="K36" s="81" t="s">
        <v>88</v>
      </c>
      <c r="L36" s="80"/>
      <c r="M36" s="79"/>
      <c r="N36" s="78"/>
      <c r="O36" s="78"/>
      <c r="P36" s="78"/>
      <c r="Q36" s="78"/>
      <c r="R36" s="78"/>
      <c r="S36" s="70"/>
    </row>
    <row r="37" spans="1:19" ht="15.95" customHeight="1" thickTop="1" thickBot="1" x14ac:dyDescent="0.25">
      <c r="A37" s="77">
        <v>13410</v>
      </c>
      <c r="B37" s="77"/>
      <c r="C37" s="76" t="s">
        <v>87</v>
      </c>
      <c r="D37" s="75">
        <f>IF(ISNUMBER(D32),SUM(D32:D35),"")</f>
        <v>270</v>
      </c>
      <c r="E37" s="74">
        <f>IF(ISNUMBER(E32),SUM(E32:E35),"")</f>
        <v>112</v>
      </c>
      <c r="F37" s="73">
        <f>IF(ISNUMBER(F32),SUM(F32:F35),"")</f>
        <v>10</v>
      </c>
      <c r="G37" s="72">
        <f>IF(ISNUMBER(G32),SUM(G32:G35),"")</f>
        <v>382</v>
      </c>
      <c r="H37" s="71"/>
      <c r="I37" s="70"/>
      <c r="K37" s="77">
        <v>2705</v>
      </c>
      <c r="L37" s="77"/>
      <c r="M37" s="76" t="s">
        <v>87</v>
      </c>
      <c r="N37" s="75">
        <f>IF(ISNUMBER(N32),SUM(N32:N35),"")</f>
        <v>247</v>
      </c>
      <c r="O37" s="74">
        <f>IF(ISNUMBER(O32),SUM(O32:O35),"")</f>
        <v>104</v>
      </c>
      <c r="P37" s="73">
        <f>IF(ISNUMBER(P32),SUM(P32:P35),"")</f>
        <v>8</v>
      </c>
      <c r="Q37" s="72">
        <f>IF(ISNUMBER(Q32),SUM(Q32:Q35),"")</f>
        <v>351</v>
      </c>
      <c r="R37" s="71"/>
      <c r="S37" s="70"/>
    </row>
    <row r="38" spans="1:19" ht="12.95" customHeight="1" thickTop="1" x14ac:dyDescent="0.2">
      <c r="A38" s="85" t="str">
        <f>DGET([1]soupisky!$A$1:$E$484,"PRIJM",A42:A43)</f>
        <v xml:space="preserve">Hladík </v>
      </c>
      <c r="B38" s="85"/>
      <c r="C38" s="98">
        <v>1</v>
      </c>
      <c r="D38" s="97">
        <v>135</v>
      </c>
      <c r="E38" s="96">
        <v>72</v>
      </c>
      <c r="F38" s="96">
        <v>0</v>
      </c>
      <c r="G38" s="95">
        <f>IF(ISBLANK(D38),"",D38+E38)</f>
        <v>207</v>
      </c>
      <c r="H38" s="78"/>
      <c r="I38" s="90"/>
      <c r="K38" s="85" t="str">
        <f>DGET([1]soupisky!$A$1:$E$484,"PRIJM",K42:K43)</f>
        <v>Musil</v>
      </c>
      <c r="L38" s="85"/>
      <c r="M38" s="98">
        <v>2</v>
      </c>
      <c r="N38" s="97">
        <v>130</v>
      </c>
      <c r="O38" s="96">
        <v>45</v>
      </c>
      <c r="P38" s="96">
        <v>5</v>
      </c>
      <c r="Q38" s="95">
        <f>IF(ISBLANK(N38),"",N38+O38)</f>
        <v>175</v>
      </c>
      <c r="R38" s="78"/>
      <c r="S38" s="90"/>
    </row>
    <row r="39" spans="1:19" ht="12.95" customHeight="1" x14ac:dyDescent="0.2">
      <c r="A39" s="85"/>
      <c r="B39" s="85"/>
      <c r="C39" s="94">
        <v>2</v>
      </c>
      <c r="D39" s="93">
        <v>134</v>
      </c>
      <c r="E39" s="92">
        <v>54</v>
      </c>
      <c r="F39" s="92">
        <v>3</v>
      </c>
      <c r="G39" s="91">
        <f>IF(ISBLANK(D39),"",D39+E39)</f>
        <v>188</v>
      </c>
      <c r="H39" s="78"/>
      <c r="I39" s="90"/>
      <c r="K39" s="85"/>
      <c r="L39" s="85"/>
      <c r="M39" s="94">
        <v>1</v>
      </c>
      <c r="N39" s="93">
        <v>137</v>
      </c>
      <c r="O39" s="92">
        <v>45</v>
      </c>
      <c r="P39" s="92">
        <v>4</v>
      </c>
      <c r="Q39" s="91">
        <f>IF(ISBLANK(N39),"",N39+O39)</f>
        <v>182</v>
      </c>
      <c r="R39" s="78"/>
      <c r="S39" s="90"/>
    </row>
    <row r="40" spans="1:19" ht="9.9499999999999993" customHeight="1" x14ac:dyDescent="0.2">
      <c r="A40" s="85" t="str">
        <f>DGET([1]soupisky!$A$1:$E$484,"JMENO",A42:A43)</f>
        <v>Josef</v>
      </c>
      <c r="B40" s="85"/>
      <c r="C40" s="89"/>
      <c r="D40" s="88"/>
      <c r="E40" s="88"/>
      <c r="F40" s="88"/>
      <c r="G40" s="87" t="str">
        <f>IF(ISBLANK(D40),"",D40+E40)</f>
        <v/>
      </c>
      <c r="H40" s="78"/>
      <c r="I40" s="86"/>
      <c r="K40" s="85" t="str">
        <f>DGET([1]soupisky!$A$1:$E$484,"JMENO",K42:K43)</f>
        <v>Bohumír</v>
      </c>
      <c r="L40" s="85"/>
      <c r="M40" s="89"/>
      <c r="N40" s="88"/>
      <c r="O40" s="88"/>
      <c r="P40" s="88"/>
      <c r="Q40" s="87" t="str">
        <f>IF(ISBLANK(N40),"",N40+O40)</f>
        <v/>
      </c>
      <c r="R40" s="78"/>
      <c r="S40" s="86"/>
    </row>
    <row r="41" spans="1:19" ht="9.9499999999999993" customHeight="1" thickBot="1" x14ac:dyDescent="0.25">
      <c r="A41" s="85"/>
      <c r="B41" s="85"/>
      <c r="C41" s="84"/>
      <c r="D41" s="83"/>
      <c r="E41" s="83"/>
      <c r="F41" s="83"/>
      <c r="G41" s="82" t="str">
        <f>IF(ISBLANK(D41),"",D41+E41)</f>
        <v/>
      </c>
      <c r="H41" s="78"/>
      <c r="I41" s="70">
        <f>IF(ISNUMBER(G43),IF(G43&gt;Q43,2,IF(G43=Q43,1,0)),"")</f>
        <v>2</v>
      </c>
      <c r="K41" s="85"/>
      <c r="L41" s="85"/>
      <c r="M41" s="84"/>
      <c r="N41" s="83"/>
      <c r="O41" s="83"/>
      <c r="P41" s="83"/>
      <c r="Q41" s="82" t="str">
        <f>IF(ISBLANK(N41),"",N41+O41)</f>
        <v/>
      </c>
      <c r="R41" s="78"/>
      <c r="S41" s="70">
        <f>IF(ISNUMBER(Q43),IF(G43&lt;Q43,2,IF(G43=Q43,1,0)),"")</f>
        <v>0</v>
      </c>
    </row>
    <row r="42" spans="1:19" ht="12.75" hidden="1" customHeight="1" x14ac:dyDescent="0.2">
      <c r="A42" s="81" t="s">
        <v>88</v>
      </c>
      <c r="B42" s="80"/>
      <c r="C42" s="79"/>
      <c r="D42" s="78"/>
      <c r="E42" s="78"/>
      <c r="F42" s="78"/>
      <c r="G42" s="78"/>
      <c r="H42" s="78"/>
      <c r="I42" s="70"/>
      <c r="K42" s="81" t="s">
        <v>88</v>
      </c>
      <c r="L42" s="80"/>
      <c r="M42" s="79"/>
      <c r="N42" s="78"/>
      <c r="O42" s="78"/>
      <c r="P42" s="78"/>
      <c r="Q42" s="78"/>
      <c r="R42" s="78"/>
      <c r="S42" s="70"/>
    </row>
    <row r="43" spans="1:19" ht="15.95" customHeight="1" thickTop="1" thickBot="1" x14ac:dyDescent="0.25">
      <c r="A43" s="77">
        <v>13843</v>
      </c>
      <c r="B43" s="77"/>
      <c r="C43" s="76" t="s">
        <v>87</v>
      </c>
      <c r="D43" s="75">
        <f>IF(ISNUMBER(D38),SUM(D38:D41),"")</f>
        <v>269</v>
      </c>
      <c r="E43" s="74">
        <f>IF(ISNUMBER(E38),SUM(E38:E41),"")</f>
        <v>126</v>
      </c>
      <c r="F43" s="73">
        <f>IF(ISNUMBER(F38),SUM(F38:F41),"")</f>
        <v>3</v>
      </c>
      <c r="G43" s="72">
        <f>IF(ISNUMBER(G38),SUM(G38:G41),"")</f>
        <v>395</v>
      </c>
      <c r="H43" s="71"/>
      <c r="I43" s="70"/>
      <c r="K43" s="77">
        <v>10871</v>
      </c>
      <c r="L43" s="77"/>
      <c r="M43" s="76" t="s">
        <v>87</v>
      </c>
      <c r="N43" s="75">
        <f>IF(ISNUMBER(N38),SUM(N38:N41),"")</f>
        <v>267</v>
      </c>
      <c r="O43" s="74">
        <f>IF(ISNUMBER(O38),SUM(O38:O41),"")</f>
        <v>90</v>
      </c>
      <c r="P43" s="73">
        <f>IF(ISNUMBER(P38),SUM(P38:P41),"")</f>
        <v>9</v>
      </c>
      <c r="Q43" s="72">
        <f>IF(ISNUMBER(Q38),SUM(Q38:Q41),"")</f>
        <v>357</v>
      </c>
      <c r="R43" s="71"/>
      <c r="S43" s="70"/>
    </row>
    <row r="44" spans="1:19" ht="5.0999999999999996" customHeight="1" thickTop="1" thickBot="1" x14ac:dyDescent="0.25"/>
    <row r="45" spans="1:19" ht="20.100000000000001" customHeight="1" thickBot="1" x14ac:dyDescent="0.25">
      <c r="A45" s="69"/>
      <c r="B45" s="68"/>
      <c r="C45" s="67" t="s">
        <v>86</v>
      </c>
      <c r="D45" s="66">
        <f>IF(ISNUMBER(D13),SUM(D13,D19,D25,D31,D37,D43),"")</f>
        <v>1651</v>
      </c>
      <c r="E45" s="65">
        <f>IF(ISNUMBER(E13),SUM(E13,E19,E25,E31,E37,E43),"")</f>
        <v>633</v>
      </c>
      <c r="F45" s="64">
        <f>IF(ISNUMBER(F13),SUM(F13,F19,F25,F31,F37,F43),"")</f>
        <v>68</v>
      </c>
      <c r="G45" s="63">
        <f>IF(ISNUMBER(G13),SUM(G13,G19,G25,G31,G37,G43),"")</f>
        <v>2284</v>
      </c>
      <c r="H45" s="62"/>
      <c r="I45" s="61">
        <f>IF(ISNUMBER(G45),IF(G45&gt;Q45,4,IF(G45=Q45,2,0)),"")</f>
        <v>4</v>
      </c>
      <c r="K45" s="69"/>
      <c r="L45" s="68"/>
      <c r="M45" s="67" t="s">
        <v>86</v>
      </c>
      <c r="N45" s="66">
        <f>IF(ISNUMBER(N13),SUM(N13,N19,N25,N31,N37,N43),"")</f>
        <v>1555</v>
      </c>
      <c r="O45" s="65">
        <f>IF(ISNUMBER(O13),SUM(O13,O19,O25,O31,O37,O43),"")</f>
        <v>589</v>
      </c>
      <c r="P45" s="64">
        <f>IF(ISNUMBER(P13),SUM(P13,P19,P25,P31,P37,P43),"")</f>
        <v>69</v>
      </c>
      <c r="Q45" s="63">
        <f>IF(ISNUMBER(Q13),SUM(Q13,Q19,Q25,Q31,Q37,Q43),"")</f>
        <v>2144</v>
      </c>
      <c r="R45" s="62"/>
      <c r="S45" s="61">
        <f>IF(ISNUMBER(Q45),IF(G45&lt;Q45,4,IF(G45=Q45,2,0)),"")</f>
        <v>0</v>
      </c>
    </row>
    <row r="46" spans="1:19" ht="5.0999999999999996" customHeight="1" thickBot="1" x14ac:dyDescent="0.25"/>
    <row r="47" spans="1:19" ht="21.95" customHeight="1" thickBot="1" x14ac:dyDescent="0.25">
      <c r="A47" s="57"/>
      <c r="B47" s="51" t="s">
        <v>84</v>
      </c>
      <c r="C47" s="60" t="s">
        <v>85</v>
      </c>
      <c r="D47" s="60"/>
      <c r="E47" s="60"/>
      <c r="G47" s="59" t="s">
        <v>82</v>
      </c>
      <c r="H47" s="59"/>
      <c r="I47" s="58">
        <f>IF(ISNUMBER(I11),SUM(I11,I17,I23,I29,I35,I41,I45),"")</f>
        <v>14</v>
      </c>
      <c r="K47" s="57"/>
      <c r="L47" s="51" t="s">
        <v>84</v>
      </c>
      <c r="M47" s="60" t="s">
        <v>83</v>
      </c>
      <c r="N47" s="60"/>
      <c r="O47" s="60"/>
      <c r="Q47" s="59" t="s">
        <v>82</v>
      </c>
      <c r="R47" s="59"/>
      <c r="S47" s="58">
        <f>IF(ISNUMBER(S11),SUM(S11,S17,S23,S29,S35,S41,S45),"")</f>
        <v>2</v>
      </c>
    </row>
    <row r="48" spans="1:19" ht="20.100000000000001" customHeight="1" x14ac:dyDescent="0.2">
      <c r="A48" s="57"/>
      <c r="B48" s="51" t="s">
        <v>78</v>
      </c>
      <c r="C48" s="56"/>
      <c r="D48" s="56"/>
      <c r="E48" s="56"/>
      <c r="F48" s="50"/>
      <c r="G48" s="50"/>
      <c r="H48" s="50"/>
      <c r="I48" s="50"/>
      <c r="J48" s="50"/>
      <c r="K48" s="57"/>
      <c r="L48" s="51" t="s">
        <v>78</v>
      </c>
      <c r="M48" s="56"/>
      <c r="N48" s="56"/>
      <c r="O48" s="56"/>
      <c r="P48" s="55"/>
      <c r="Q48" s="54"/>
      <c r="R48" s="54"/>
      <c r="S48" s="54"/>
    </row>
    <row r="49" spans="1:19" ht="20.25" customHeight="1" x14ac:dyDescent="0.2">
      <c r="A49" s="51" t="s">
        <v>81</v>
      </c>
      <c r="B49" s="51" t="s">
        <v>80</v>
      </c>
      <c r="C49" s="53"/>
      <c r="D49" s="53"/>
      <c r="E49" s="53"/>
      <c r="F49" s="53"/>
      <c r="G49" s="53"/>
      <c r="H49" s="53"/>
      <c r="I49" s="51"/>
      <c r="J49" s="51"/>
      <c r="K49" s="51" t="s">
        <v>79</v>
      </c>
      <c r="L49" s="53"/>
      <c r="M49" s="53"/>
      <c r="O49" s="51" t="s">
        <v>78</v>
      </c>
      <c r="P49" s="52"/>
      <c r="Q49" s="52"/>
      <c r="R49" s="52"/>
      <c r="S49" s="52"/>
    </row>
    <row r="50" spans="1:19" ht="9.75" customHeight="1" x14ac:dyDescent="0.2">
      <c r="A50" s="51"/>
      <c r="B50" s="51"/>
      <c r="C50" s="50"/>
      <c r="D50" s="50"/>
      <c r="E50" s="50"/>
      <c r="F50" s="50"/>
      <c r="G50" s="50"/>
      <c r="H50" s="50"/>
      <c r="I50" s="51"/>
      <c r="J50" s="51"/>
      <c r="K50" s="51"/>
      <c r="L50" s="50"/>
      <c r="M50" s="50"/>
      <c r="O50" s="51"/>
      <c r="P50" s="50"/>
      <c r="Q50" s="50"/>
      <c r="R50" s="50"/>
      <c r="S50" s="50"/>
    </row>
    <row r="51" spans="1:19" ht="30" customHeight="1" x14ac:dyDescent="0.3">
      <c r="A51" s="49" t="s">
        <v>77</v>
      </c>
    </row>
    <row r="52" spans="1:19" ht="20.100000000000001" customHeight="1" x14ac:dyDescent="0.2">
      <c r="B52" s="44" t="s">
        <v>76</v>
      </c>
      <c r="C52" s="48" t="s">
        <v>53</v>
      </c>
      <c r="D52" s="48"/>
      <c r="I52" s="44" t="s">
        <v>75</v>
      </c>
      <c r="J52" s="47">
        <v>20</v>
      </c>
      <c r="K52" s="47"/>
    </row>
    <row r="53" spans="1:19" ht="20.100000000000001" customHeight="1" x14ac:dyDescent="0.2">
      <c r="B53" s="44" t="s">
        <v>74</v>
      </c>
      <c r="C53" s="46" t="s">
        <v>11</v>
      </c>
      <c r="D53" s="46"/>
      <c r="I53" s="44" t="s">
        <v>73</v>
      </c>
      <c r="J53" s="45">
        <v>5</v>
      </c>
      <c r="K53" s="45"/>
      <c r="P53" s="44" t="s">
        <v>72</v>
      </c>
      <c r="Q53" s="43">
        <v>43339</v>
      </c>
      <c r="R53" s="43"/>
      <c r="S53" s="43"/>
    </row>
    <row r="54" spans="1:19" ht="9.9499999999999993" customHeight="1" x14ac:dyDescent="0.2"/>
    <row r="55" spans="1:19" ht="15" customHeight="1" x14ac:dyDescent="0.2">
      <c r="A55" s="42" t="s">
        <v>71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</row>
    <row r="56" spans="1:19" ht="90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ht="5.0999999999999996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5" customHeight="1" x14ac:dyDescent="0.2">
      <c r="A58" s="13" t="s">
        <v>70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6.75" customHeight="1" x14ac:dyDescent="0.2">
      <c r="A59" s="41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39"/>
    </row>
    <row r="60" spans="1:19" ht="18" customHeight="1" x14ac:dyDescent="0.2">
      <c r="A60" s="40" t="s">
        <v>69</v>
      </c>
      <c r="B60" s="14"/>
      <c r="C60" s="14"/>
      <c r="D60" s="14"/>
      <c r="E60" s="14"/>
      <c r="F60" s="14"/>
      <c r="G60" s="14"/>
      <c r="H60" s="14"/>
      <c r="I60" s="14"/>
      <c r="J60" s="14"/>
      <c r="K60" s="15" t="s">
        <v>68</v>
      </c>
      <c r="L60" s="14"/>
      <c r="M60" s="14"/>
      <c r="N60" s="14"/>
      <c r="O60" s="14"/>
      <c r="P60" s="14"/>
      <c r="Q60" s="14"/>
      <c r="R60" s="14"/>
      <c r="S60" s="39"/>
    </row>
    <row r="61" spans="1:19" ht="18" customHeight="1" x14ac:dyDescent="0.2">
      <c r="A61" s="38"/>
      <c r="B61" s="35" t="s">
        <v>67</v>
      </c>
      <c r="C61" s="34"/>
      <c r="D61" s="36"/>
      <c r="E61" s="35" t="s">
        <v>66</v>
      </c>
      <c r="F61" s="34"/>
      <c r="G61" s="34"/>
      <c r="H61" s="34"/>
      <c r="I61" s="36"/>
      <c r="J61" s="14"/>
      <c r="K61" s="37"/>
      <c r="L61" s="35" t="s">
        <v>67</v>
      </c>
      <c r="M61" s="34"/>
      <c r="N61" s="36"/>
      <c r="O61" s="35" t="s">
        <v>66</v>
      </c>
      <c r="P61" s="34"/>
      <c r="Q61" s="34"/>
      <c r="R61" s="34"/>
      <c r="S61" s="33"/>
    </row>
    <row r="62" spans="1:19" ht="18" customHeight="1" x14ac:dyDescent="0.2">
      <c r="A62" s="32" t="s">
        <v>65</v>
      </c>
      <c r="B62" s="28" t="s">
        <v>64</v>
      </c>
      <c r="C62" s="30"/>
      <c r="D62" s="29" t="s">
        <v>63</v>
      </c>
      <c r="E62" s="28" t="s">
        <v>64</v>
      </c>
      <c r="F62" s="27"/>
      <c r="G62" s="27"/>
      <c r="H62" s="26"/>
      <c r="I62" s="29" t="s">
        <v>63</v>
      </c>
      <c r="J62" s="14"/>
      <c r="K62" s="31" t="s">
        <v>65</v>
      </c>
      <c r="L62" s="28" t="s">
        <v>64</v>
      </c>
      <c r="M62" s="30"/>
      <c r="N62" s="29" t="s">
        <v>63</v>
      </c>
      <c r="O62" s="28" t="s">
        <v>64</v>
      </c>
      <c r="P62" s="27"/>
      <c r="Q62" s="27"/>
      <c r="R62" s="26"/>
      <c r="S62" s="25" t="s">
        <v>63</v>
      </c>
    </row>
    <row r="63" spans="1:19" ht="18" customHeight="1" x14ac:dyDescent="0.2">
      <c r="A63" s="24"/>
      <c r="B63" s="20"/>
      <c r="C63" s="20"/>
      <c r="D63" s="21"/>
      <c r="E63" s="20"/>
      <c r="F63" s="20"/>
      <c r="G63" s="20"/>
      <c r="H63" s="20"/>
      <c r="I63" s="21"/>
      <c r="J63" s="23"/>
      <c r="K63" s="22"/>
      <c r="L63" s="20"/>
      <c r="M63" s="20"/>
      <c r="N63" s="21"/>
      <c r="O63" s="20"/>
      <c r="P63" s="20"/>
      <c r="Q63" s="20"/>
      <c r="R63" s="20"/>
      <c r="S63" s="19"/>
    </row>
    <row r="64" spans="1:19" ht="18" customHeight="1" x14ac:dyDescent="0.2">
      <c r="A64" s="24"/>
      <c r="B64" s="20"/>
      <c r="C64" s="20"/>
      <c r="D64" s="21"/>
      <c r="E64" s="20"/>
      <c r="F64" s="20"/>
      <c r="G64" s="20"/>
      <c r="H64" s="20"/>
      <c r="I64" s="21"/>
      <c r="J64" s="23"/>
      <c r="K64" s="22"/>
      <c r="L64" s="20"/>
      <c r="M64" s="20"/>
      <c r="N64" s="21"/>
      <c r="O64" s="20"/>
      <c r="P64" s="20"/>
      <c r="Q64" s="20"/>
      <c r="R64" s="20"/>
      <c r="S64" s="19"/>
    </row>
    <row r="65" spans="1:19" ht="11.25" customHeight="1" x14ac:dyDescent="0.2">
      <c r="A65" s="18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6"/>
    </row>
    <row r="66" spans="1:19" ht="3.75" customHeight="1" x14ac:dyDescent="0.2">
      <c r="A66" s="15"/>
      <c r="B66" s="14"/>
      <c r="C66" s="14"/>
      <c r="D66" s="14"/>
      <c r="E66" s="14"/>
      <c r="F66" s="14"/>
      <c r="G66" s="14"/>
      <c r="H66" s="14"/>
      <c r="I66" s="14"/>
      <c r="J66" s="14"/>
      <c r="K66" s="15"/>
      <c r="L66" s="14"/>
      <c r="M66" s="14"/>
      <c r="N66" s="14"/>
      <c r="O66" s="14"/>
      <c r="P66" s="14"/>
      <c r="Q66" s="14"/>
      <c r="R66" s="14"/>
      <c r="S66" s="14"/>
    </row>
    <row r="67" spans="1:19" ht="19.5" customHeight="1" x14ac:dyDescent="0.2">
      <c r="A67" s="13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90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ht="5.0999999999999996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5" customHeight="1" x14ac:dyDescent="0.2">
      <c r="A70" s="11" t="s">
        <v>61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 ht="90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ht="30" customHeight="1" x14ac:dyDescent="0.2">
      <c r="A72" s="9" t="s">
        <v>60</v>
      </c>
      <c r="B72" s="9"/>
      <c r="C72" s="8"/>
      <c r="D72" s="8"/>
      <c r="E72" s="8"/>
      <c r="F72" s="8"/>
      <c r="G72" s="8"/>
      <c r="H72" s="8"/>
    </row>
    <row r="73" spans="1:19" x14ac:dyDescent="0.2">
      <c r="K73" s="4" t="s">
        <v>59</v>
      </c>
      <c r="L73" s="6" t="s">
        <v>58</v>
      </c>
      <c r="M73" s="7"/>
      <c r="N73" s="7"/>
      <c r="O73" s="6" t="s">
        <v>57</v>
      </c>
      <c r="P73" s="5"/>
    </row>
    <row r="74" spans="1:19" x14ac:dyDescent="0.2">
      <c r="K74" s="4" t="s">
        <v>56</v>
      </c>
      <c r="L74" s="6" t="s">
        <v>55</v>
      </c>
      <c r="M74" s="7"/>
      <c r="N74" s="7"/>
      <c r="O74" s="6" t="s">
        <v>54</v>
      </c>
      <c r="P74" s="5"/>
    </row>
    <row r="75" spans="1:19" x14ac:dyDescent="0.2">
      <c r="K75" s="4" t="s">
        <v>53</v>
      </c>
      <c r="L75" s="6" t="s">
        <v>52</v>
      </c>
      <c r="M75" s="7"/>
      <c r="N75" s="7"/>
      <c r="O75" s="6" t="s">
        <v>51</v>
      </c>
      <c r="P75" s="5"/>
    </row>
    <row r="76" spans="1:19" x14ac:dyDescent="0.2">
      <c r="K76" s="4" t="s">
        <v>50</v>
      </c>
      <c r="L76" s="6" t="s">
        <v>49</v>
      </c>
      <c r="M76" s="7"/>
      <c r="N76" s="7"/>
      <c r="O76" s="6" t="s">
        <v>48</v>
      </c>
      <c r="P76" s="5"/>
    </row>
    <row r="77" spans="1:19" x14ac:dyDescent="0.2">
      <c r="K77" s="4" t="s">
        <v>47</v>
      </c>
      <c r="L77" s="6" t="s">
        <v>46</v>
      </c>
      <c r="M77" s="7"/>
      <c r="N77" s="7"/>
      <c r="O77" s="6" t="s">
        <v>45</v>
      </c>
      <c r="P77" s="5"/>
    </row>
    <row r="78" spans="1:19" x14ac:dyDescent="0.2">
      <c r="K78" s="4" t="s">
        <v>44</v>
      </c>
      <c r="L78" s="6" t="s">
        <v>43</v>
      </c>
      <c r="M78" s="7"/>
      <c r="N78" s="7"/>
      <c r="O78" s="6" t="s">
        <v>42</v>
      </c>
      <c r="P78" s="5"/>
    </row>
    <row r="79" spans="1:19" x14ac:dyDescent="0.2">
      <c r="K79" s="4" t="s">
        <v>41</v>
      </c>
      <c r="L79" s="6" t="s">
        <v>40</v>
      </c>
      <c r="M79" s="7"/>
      <c r="N79" s="7"/>
      <c r="O79" s="6" t="s">
        <v>39</v>
      </c>
      <c r="P79" s="5"/>
    </row>
    <row r="80" spans="1:19" x14ac:dyDescent="0.2">
      <c r="K80" s="4" t="s">
        <v>38</v>
      </c>
      <c r="L80" s="6" t="s">
        <v>37</v>
      </c>
      <c r="M80" s="7"/>
      <c r="N80" s="7"/>
      <c r="O80" s="6" t="s">
        <v>36</v>
      </c>
      <c r="P80" s="5"/>
    </row>
    <row r="81" spans="11:16" x14ac:dyDescent="0.2">
      <c r="K81" s="4" t="s">
        <v>35</v>
      </c>
      <c r="L81" s="6" t="s">
        <v>34</v>
      </c>
      <c r="M81" s="7"/>
      <c r="N81" s="7"/>
      <c r="O81" s="6" t="s">
        <v>33</v>
      </c>
      <c r="P81" s="5"/>
    </row>
    <row r="82" spans="11:16" x14ac:dyDescent="0.2">
      <c r="K82" s="4" t="s">
        <v>32</v>
      </c>
      <c r="L82" s="6" t="s">
        <v>31</v>
      </c>
      <c r="M82" s="7"/>
      <c r="N82" s="7"/>
      <c r="O82" s="6" t="s">
        <v>30</v>
      </c>
      <c r="P82" s="5"/>
    </row>
    <row r="83" spans="11:16" x14ac:dyDescent="0.2">
      <c r="K83" s="4" t="s">
        <v>29</v>
      </c>
      <c r="L83" s="6" t="s">
        <v>28</v>
      </c>
      <c r="M83" s="7"/>
      <c r="N83" s="7"/>
      <c r="O83" s="6" t="s">
        <v>27</v>
      </c>
      <c r="P83" s="5"/>
    </row>
    <row r="84" spans="11:16" x14ac:dyDescent="0.2">
      <c r="K84" s="4" t="s">
        <v>26</v>
      </c>
      <c r="L84" s="6" t="s">
        <v>25</v>
      </c>
      <c r="M84" s="7"/>
      <c r="N84" s="7"/>
      <c r="O84" s="6" t="s">
        <v>24</v>
      </c>
      <c r="P84" s="5"/>
    </row>
    <row r="85" spans="11:16" x14ac:dyDescent="0.2">
      <c r="K85" s="4" t="s">
        <v>23</v>
      </c>
      <c r="L85" s="6" t="s">
        <v>22</v>
      </c>
      <c r="M85" s="7"/>
      <c r="N85" s="7"/>
      <c r="O85" s="6" t="s">
        <v>21</v>
      </c>
      <c r="P85" s="5"/>
    </row>
    <row r="86" spans="11:16" x14ac:dyDescent="0.2">
      <c r="K86" s="4" t="s">
        <v>20</v>
      </c>
      <c r="L86" s="6" t="s">
        <v>19</v>
      </c>
      <c r="M86" s="7"/>
      <c r="N86" s="7"/>
      <c r="O86" s="6" t="s">
        <v>18</v>
      </c>
      <c r="P86" s="5"/>
    </row>
    <row r="87" spans="11:16" x14ac:dyDescent="0.2">
      <c r="K87" s="4" t="s">
        <v>17</v>
      </c>
      <c r="L87" s="6"/>
      <c r="M87" s="7"/>
      <c r="N87" s="7"/>
      <c r="O87" s="6" t="s">
        <v>16</v>
      </c>
      <c r="P87" s="5"/>
    </row>
    <row r="88" spans="11:16" x14ac:dyDescent="0.2">
      <c r="K88" s="4" t="s">
        <v>15</v>
      </c>
      <c r="L88" s="6"/>
      <c r="M88" s="7"/>
      <c r="N88" s="7"/>
      <c r="O88" s="6" t="s">
        <v>14</v>
      </c>
      <c r="P88" s="5"/>
    </row>
    <row r="89" spans="11:16" x14ac:dyDescent="0.2">
      <c r="K89" s="4" t="s">
        <v>13</v>
      </c>
      <c r="L89" s="3"/>
      <c r="M89" s="3"/>
      <c r="N89" s="3"/>
      <c r="O89" s="6" t="s">
        <v>12</v>
      </c>
      <c r="P89" s="5"/>
    </row>
    <row r="90" spans="11:16" x14ac:dyDescent="0.2">
      <c r="K90" s="4" t="s">
        <v>11</v>
      </c>
      <c r="L90" s="3"/>
      <c r="M90" s="3"/>
      <c r="N90" s="3"/>
      <c r="O90" s="6" t="s">
        <v>10</v>
      </c>
      <c r="P90" s="5"/>
    </row>
    <row r="91" spans="11:16" x14ac:dyDescent="0.2">
      <c r="K91" s="4" t="s">
        <v>9</v>
      </c>
      <c r="L91" s="3"/>
      <c r="M91" s="3"/>
      <c r="N91" s="3"/>
      <c r="O91" s="6" t="s">
        <v>8</v>
      </c>
      <c r="P91" s="5"/>
    </row>
    <row r="92" spans="11:16" x14ac:dyDescent="0.2">
      <c r="K92" s="4" t="s">
        <v>7</v>
      </c>
      <c r="L92" s="3"/>
      <c r="M92" s="3"/>
      <c r="N92" s="3"/>
      <c r="O92" s="6" t="s">
        <v>6</v>
      </c>
      <c r="P92" s="5"/>
    </row>
    <row r="93" spans="11:16" x14ac:dyDescent="0.2">
      <c r="K93" s="4" t="s">
        <v>5</v>
      </c>
      <c r="L93" s="3"/>
      <c r="M93" s="3"/>
      <c r="N93" s="3"/>
      <c r="O93" s="6" t="s">
        <v>4</v>
      </c>
      <c r="P93" s="5"/>
    </row>
    <row r="94" spans="11:16" x14ac:dyDescent="0.2">
      <c r="K94" s="4" t="s">
        <v>3</v>
      </c>
      <c r="L94" s="3"/>
      <c r="M94" s="3"/>
      <c r="N94" s="3"/>
      <c r="O94" s="3"/>
      <c r="P94" s="3"/>
    </row>
    <row r="95" spans="11:16" x14ac:dyDescent="0.2">
      <c r="K95" s="4" t="s">
        <v>2</v>
      </c>
      <c r="L95" s="3"/>
      <c r="M95" s="3"/>
      <c r="N95" s="3"/>
      <c r="O95" s="3"/>
      <c r="P95" s="3"/>
    </row>
    <row r="96" spans="11:16" x14ac:dyDescent="0.2">
      <c r="K96" s="4" t="s">
        <v>1</v>
      </c>
      <c r="L96" s="3"/>
      <c r="M96" s="3"/>
      <c r="N96" s="3"/>
      <c r="O96" s="3"/>
      <c r="P96" s="3"/>
    </row>
    <row r="97" spans="11:16" x14ac:dyDescent="0.2">
      <c r="K97" s="4" t="s">
        <v>0</v>
      </c>
      <c r="L97" s="3"/>
      <c r="M97" s="3"/>
      <c r="N97" s="3"/>
      <c r="O97" s="3"/>
      <c r="P97" s="3"/>
    </row>
  </sheetData>
  <sheetProtection selectLockedCells="1" selectUnlockedCells="1"/>
  <mergeCells count="94">
    <mergeCell ref="A70:S70"/>
    <mergeCell ref="A71:S71"/>
    <mergeCell ref="A72:B72"/>
    <mergeCell ref="C72:H72"/>
    <mergeCell ref="B64:C64"/>
    <mergeCell ref="E64:H64"/>
    <mergeCell ref="L64:M64"/>
    <mergeCell ref="O64:R64"/>
    <mergeCell ref="A67:S67"/>
    <mergeCell ref="A68:S68"/>
    <mergeCell ref="A55:S55"/>
    <mergeCell ref="A56:S56"/>
    <mergeCell ref="A58:S58"/>
    <mergeCell ref="B63:C63"/>
    <mergeCell ref="E63:H63"/>
    <mergeCell ref="L63:M63"/>
    <mergeCell ref="O63:R63"/>
    <mergeCell ref="C49:H49"/>
    <mergeCell ref="L49:M49"/>
    <mergeCell ref="P49:S49"/>
    <mergeCell ref="C52:D52"/>
    <mergeCell ref="J52:K52"/>
    <mergeCell ref="C53:D53"/>
    <mergeCell ref="J53:K53"/>
    <mergeCell ref="Q53:S53"/>
    <mergeCell ref="C47:E47"/>
    <mergeCell ref="G47:H47"/>
    <mergeCell ref="M47:O47"/>
    <mergeCell ref="Q47:R47"/>
    <mergeCell ref="C48:E48"/>
    <mergeCell ref="M48:O48"/>
    <mergeCell ref="A38:B39"/>
    <mergeCell ref="K38:L39"/>
    <mergeCell ref="A40:B41"/>
    <mergeCell ref="K40:L41"/>
    <mergeCell ref="I41:I43"/>
    <mergeCell ref="S41:S43"/>
    <mergeCell ref="A43:B43"/>
    <mergeCell ref="K43:L43"/>
    <mergeCell ref="A32:B33"/>
    <mergeCell ref="K32:L33"/>
    <mergeCell ref="A34:B35"/>
    <mergeCell ref="K34:L35"/>
    <mergeCell ref="I35:I37"/>
    <mergeCell ref="S35:S37"/>
    <mergeCell ref="A37:B37"/>
    <mergeCell ref="K37:L37"/>
    <mergeCell ref="A26:B27"/>
    <mergeCell ref="K26:L27"/>
    <mergeCell ref="A28:B29"/>
    <mergeCell ref="K28:L29"/>
    <mergeCell ref="I29:I31"/>
    <mergeCell ref="S29:S31"/>
    <mergeCell ref="A31:B31"/>
    <mergeCell ref="K31:L31"/>
    <mergeCell ref="A20:B21"/>
    <mergeCell ref="K20:L21"/>
    <mergeCell ref="A22:B23"/>
    <mergeCell ref="K22:L23"/>
    <mergeCell ref="I23:I25"/>
    <mergeCell ref="S23:S25"/>
    <mergeCell ref="A25:B25"/>
    <mergeCell ref="K25:L25"/>
    <mergeCell ref="A14:B15"/>
    <mergeCell ref="K14:L15"/>
    <mergeCell ref="A16:B17"/>
    <mergeCell ref="K16:L17"/>
    <mergeCell ref="I17:I19"/>
    <mergeCell ref="S17:S19"/>
    <mergeCell ref="A19:B19"/>
    <mergeCell ref="K19:L19"/>
    <mergeCell ref="A8:B9"/>
    <mergeCell ref="K8:L9"/>
    <mergeCell ref="A10:B11"/>
    <mergeCell ref="K10:L11"/>
    <mergeCell ref="I11:I13"/>
    <mergeCell ref="S11:S13"/>
    <mergeCell ref="A13:B13"/>
    <mergeCell ref="K13:L13"/>
    <mergeCell ref="A5:B5"/>
    <mergeCell ref="C5:C6"/>
    <mergeCell ref="D5:G5"/>
    <mergeCell ref="K5:L5"/>
    <mergeCell ref="M5:M6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</mergeCells>
  <conditionalFormatting sqref="A8:B9">
    <cfRule type="expression" dxfId="131" priority="1" stopIfTrue="1">
      <formula>ISERROR(A8)</formula>
    </cfRule>
  </conditionalFormatting>
  <conditionalFormatting sqref="A10:B11">
    <cfRule type="expression" dxfId="130" priority="2" stopIfTrue="1">
      <formula>ISERROR(A10)</formula>
    </cfRule>
  </conditionalFormatting>
  <conditionalFormatting sqref="A14:B15">
    <cfRule type="expression" dxfId="129" priority="3" stopIfTrue="1">
      <formula>ISERROR(A14)</formula>
    </cfRule>
  </conditionalFormatting>
  <conditionalFormatting sqref="A16:B17">
    <cfRule type="expression" dxfId="128" priority="4" stopIfTrue="1">
      <formula>ISERROR(A16)</formula>
    </cfRule>
  </conditionalFormatting>
  <conditionalFormatting sqref="A20:B21">
    <cfRule type="expression" dxfId="127" priority="5" stopIfTrue="1">
      <formula>ISERROR(A20)</formula>
    </cfRule>
  </conditionalFormatting>
  <conditionalFormatting sqref="A22:B23">
    <cfRule type="expression" dxfId="126" priority="6" stopIfTrue="1">
      <formula>ISERROR(A22)</formula>
    </cfRule>
  </conditionalFormatting>
  <conditionalFormatting sqref="A26:B27">
    <cfRule type="expression" dxfId="125" priority="7" stopIfTrue="1">
      <formula>ISERROR(A26)</formula>
    </cfRule>
  </conditionalFormatting>
  <conditionalFormatting sqref="A28:B29">
    <cfRule type="expression" dxfId="124" priority="8" stopIfTrue="1">
      <formula>ISERROR(A28)</formula>
    </cfRule>
  </conditionalFormatting>
  <conditionalFormatting sqref="A32:B33">
    <cfRule type="expression" dxfId="123" priority="9" stopIfTrue="1">
      <formula>ISERROR(A32)</formula>
    </cfRule>
  </conditionalFormatting>
  <conditionalFormatting sqref="A34:B35">
    <cfRule type="expression" dxfId="122" priority="10" stopIfTrue="1">
      <formula>ISERROR(A34)</formula>
    </cfRule>
  </conditionalFormatting>
  <conditionalFormatting sqref="A38:B39">
    <cfRule type="expression" dxfId="121" priority="11" stopIfTrue="1">
      <formula>ISERROR(A38)</formula>
    </cfRule>
  </conditionalFormatting>
  <conditionalFormatting sqref="A40:B41">
    <cfRule type="expression" dxfId="120" priority="12" stopIfTrue="1">
      <formula>ISERROR(A40)</formula>
    </cfRule>
  </conditionalFormatting>
  <conditionalFormatting sqref="K8:L9">
    <cfRule type="expression" dxfId="119" priority="13" stopIfTrue="1">
      <formula>ISERROR(K8)</formula>
    </cfRule>
  </conditionalFormatting>
  <conditionalFormatting sqref="K10:L11">
    <cfRule type="expression" dxfId="118" priority="14" stopIfTrue="1">
      <formula>ISERROR(K10)</formula>
    </cfRule>
  </conditionalFormatting>
  <conditionalFormatting sqref="K14:L15">
    <cfRule type="expression" dxfId="117" priority="15" stopIfTrue="1">
      <formula>ISERROR(K14)</formula>
    </cfRule>
  </conditionalFormatting>
  <conditionalFormatting sqref="K16:L17">
    <cfRule type="expression" dxfId="116" priority="16" stopIfTrue="1">
      <formula>ISERROR(K16)</formula>
    </cfRule>
  </conditionalFormatting>
  <conditionalFormatting sqref="K20:L21">
    <cfRule type="expression" dxfId="115" priority="17" stopIfTrue="1">
      <formula>ISERROR(K20)</formula>
    </cfRule>
  </conditionalFormatting>
  <conditionalFormatting sqref="K22:L23">
    <cfRule type="expression" dxfId="114" priority="18" stopIfTrue="1">
      <formula>ISERROR(K22)</formula>
    </cfRule>
  </conditionalFormatting>
  <conditionalFormatting sqref="K26:L27">
    <cfRule type="expression" dxfId="113" priority="19" stopIfTrue="1">
      <formula>ISERROR(K26)</formula>
    </cfRule>
  </conditionalFormatting>
  <conditionalFormatting sqref="K28:L29">
    <cfRule type="expression" dxfId="112" priority="20" stopIfTrue="1">
      <formula>ISERROR(K28)</formula>
    </cfRule>
  </conditionalFormatting>
  <conditionalFormatting sqref="K32:L33">
    <cfRule type="expression" dxfId="111" priority="21" stopIfTrue="1">
      <formula>ISERROR(K32)</formula>
    </cfRule>
  </conditionalFormatting>
  <conditionalFormatting sqref="K34:L35">
    <cfRule type="expression" dxfId="110" priority="22" stopIfTrue="1">
      <formula>ISERROR(K34)</formula>
    </cfRule>
  </conditionalFormatting>
  <conditionalFormatting sqref="K38:L39">
    <cfRule type="expression" dxfId="109" priority="23" stopIfTrue="1">
      <formula>ISERROR(K38)</formula>
    </cfRule>
  </conditionalFormatting>
  <conditionalFormatting sqref="K40:L41">
    <cfRule type="expression" dxfId="108" priority="24" stopIfTrue="1">
      <formula>ISERROR(K40)</formula>
    </cfRule>
  </conditionalFormatting>
  <dataValidations count="6">
    <dataValidation type="list" allowBlank="1" showInputMessage="1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$O$73:$O$93</formula1>
      <formula2>0</formula2>
    </dataValidation>
    <dataValidation type="list" allowBlank="1" showErrorMessage="1" sqref="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 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">
      <formula1>$L$73:$L$88</formula1>
      <formula2>0</formula2>
    </dataValidation>
    <dataValidation type="list" allowBlank="1" showInputMessage="1" showErrorMessage="1" prompt="Vyber čas ukončení" sqref="C53:D53 IY53:IZ53 SU53:SV53 ACQ53:ACR53 AMM53:AMN53 AWI53:AWJ53 BGE53:BGF53 BQA53:BQB53 BZW53:BZX53 CJS53:CJT53 CTO53:CTP53 DDK53:DDL53 DNG53:DNH53 DXC53:DXD53 EGY53:EGZ53 EQU53:EQV53 FAQ53:FAR53 FKM53:FKN53 FUI53:FUJ53 GEE53:GEF53 GOA53:GOB53 GXW53:GXX53 HHS53:HHT53 HRO53:HRP53 IBK53:IBL53 ILG53:ILH53 IVC53:IVD53 JEY53:JEZ53 JOU53:JOV53 JYQ53:JYR53 KIM53:KIN53 KSI53:KSJ53 LCE53:LCF53 LMA53:LMB53 LVW53:LVX53 MFS53:MFT53 MPO53:MPP53 MZK53:MZL53 NJG53:NJH53 NTC53:NTD53 OCY53:OCZ53 OMU53:OMV53 OWQ53:OWR53 PGM53:PGN53 PQI53:PQJ53 QAE53:QAF53 QKA53:QKB53 QTW53:QTX53 RDS53:RDT53 RNO53:RNP53 RXK53:RXL53 SHG53:SHH53 SRC53:SRD53 TAY53:TAZ53 TKU53:TKV53 TUQ53:TUR53 UEM53:UEN53 UOI53:UOJ53 UYE53:UYF53 VIA53:VIB53 VRW53:VRX53 WBS53:WBT53 WLO53:WLP53 WVK53:WVL53 C65589:D65589 IY65589:IZ65589 SU65589:SV65589 ACQ65589:ACR65589 AMM65589:AMN65589 AWI65589:AWJ65589 BGE65589:BGF65589 BQA65589:BQB65589 BZW65589:BZX65589 CJS65589:CJT65589 CTO65589:CTP65589 DDK65589:DDL65589 DNG65589:DNH65589 DXC65589:DXD65589 EGY65589:EGZ65589 EQU65589:EQV65589 FAQ65589:FAR65589 FKM65589:FKN65589 FUI65589:FUJ65589 GEE65589:GEF65589 GOA65589:GOB65589 GXW65589:GXX65589 HHS65589:HHT65589 HRO65589:HRP65589 IBK65589:IBL65589 ILG65589:ILH65589 IVC65589:IVD65589 JEY65589:JEZ65589 JOU65589:JOV65589 JYQ65589:JYR65589 KIM65589:KIN65589 KSI65589:KSJ65589 LCE65589:LCF65589 LMA65589:LMB65589 LVW65589:LVX65589 MFS65589:MFT65589 MPO65589:MPP65589 MZK65589:MZL65589 NJG65589:NJH65589 NTC65589:NTD65589 OCY65589:OCZ65589 OMU65589:OMV65589 OWQ65589:OWR65589 PGM65589:PGN65589 PQI65589:PQJ65589 QAE65589:QAF65589 QKA65589:QKB65589 QTW65589:QTX65589 RDS65589:RDT65589 RNO65589:RNP65589 RXK65589:RXL65589 SHG65589:SHH65589 SRC65589:SRD65589 TAY65589:TAZ65589 TKU65589:TKV65589 TUQ65589:TUR65589 UEM65589:UEN65589 UOI65589:UOJ65589 UYE65589:UYF65589 VIA65589:VIB65589 VRW65589:VRX65589 WBS65589:WBT65589 WLO65589:WLP65589 WVK65589:WVL65589 C131125:D131125 IY131125:IZ131125 SU131125:SV131125 ACQ131125:ACR131125 AMM131125:AMN131125 AWI131125:AWJ131125 BGE131125:BGF131125 BQA131125:BQB131125 BZW131125:BZX131125 CJS131125:CJT131125 CTO131125:CTP131125 DDK131125:DDL131125 DNG131125:DNH131125 DXC131125:DXD131125 EGY131125:EGZ131125 EQU131125:EQV131125 FAQ131125:FAR131125 FKM131125:FKN131125 FUI131125:FUJ131125 GEE131125:GEF131125 GOA131125:GOB131125 GXW131125:GXX131125 HHS131125:HHT131125 HRO131125:HRP131125 IBK131125:IBL131125 ILG131125:ILH131125 IVC131125:IVD131125 JEY131125:JEZ131125 JOU131125:JOV131125 JYQ131125:JYR131125 KIM131125:KIN131125 KSI131125:KSJ131125 LCE131125:LCF131125 LMA131125:LMB131125 LVW131125:LVX131125 MFS131125:MFT131125 MPO131125:MPP131125 MZK131125:MZL131125 NJG131125:NJH131125 NTC131125:NTD131125 OCY131125:OCZ131125 OMU131125:OMV131125 OWQ131125:OWR131125 PGM131125:PGN131125 PQI131125:PQJ131125 QAE131125:QAF131125 QKA131125:QKB131125 QTW131125:QTX131125 RDS131125:RDT131125 RNO131125:RNP131125 RXK131125:RXL131125 SHG131125:SHH131125 SRC131125:SRD131125 TAY131125:TAZ131125 TKU131125:TKV131125 TUQ131125:TUR131125 UEM131125:UEN131125 UOI131125:UOJ131125 UYE131125:UYF131125 VIA131125:VIB131125 VRW131125:VRX131125 WBS131125:WBT131125 WLO131125:WLP131125 WVK131125:WVL131125 C196661:D196661 IY196661:IZ196661 SU196661:SV196661 ACQ196661:ACR196661 AMM196661:AMN196661 AWI196661:AWJ196661 BGE196661:BGF196661 BQA196661:BQB196661 BZW196661:BZX196661 CJS196661:CJT196661 CTO196661:CTP196661 DDK196661:DDL196661 DNG196661:DNH196661 DXC196661:DXD196661 EGY196661:EGZ196661 EQU196661:EQV196661 FAQ196661:FAR196661 FKM196661:FKN196661 FUI196661:FUJ196661 GEE196661:GEF196661 GOA196661:GOB196661 GXW196661:GXX196661 HHS196661:HHT196661 HRO196661:HRP196661 IBK196661:IBL196661 ILG196661:ILH196661 IVC196661:IVD196661 JEY196661:JEZ196661 JOU196661:JOV196661 JYQ196661:JYR196661 KIM196661:KIN196661 KSI196661:KSJ196661 LCE196661:LCF196661 LMA196661:LMB196661 LVW196661:LVX196661 MFS196661:MFT196661 MPO196661:MPP196661 MZK196661:MZL196661 NJG196661:NJH196661 NTC196661:NTD196661 OCY196661:OCZ196661 OMU196661:OMV196661 OWQ196661:OWR196661 PGM196661:PGN196661 PQI196661:PQJ196661 QAE196661:QAF196661 QKA196661:QKB196661 QTW196661:QTX196661 RDS196661:RDT196661 RNO196661:RNP196661 RXK196661:RXL196661 SHG196661:SHH196661 SRC196661:SRD196661 TAY196661:TAZ196661 TKU196661:TKV196661 TUQ196661:TUR196661 UEM196661:UEN196661 UOI196661:UOJ196661 UYE196661:UYF196661 VIA196661:VIB196661 VRW196661:VRX196661 WBS196661:WBT196661 WLO196661:WLP196661 WVK196661:WVL196661 C262197:D262197 IY262197:IZ262197 SU262197:SV262197 ACQ262197:ACR262197 AMM262197:AMN262197 AWI262197:AWJ262197 BGE262197:BGF262197 BQA262197:BQB262197 BZW262197:BZX262197 CJS262197:CJT262197 CTO262197:CTP262197 DDK262197:DDL262197 DNG262197:DNH262197 DXC262197:DXD262197 EGY262197:EGZ262197 EQU262197:EQV262197 FAQ262197:FAR262197 FKM262197:FKN262197 FUI262197:FUJ262197 GEE262197:GEF262197 GOA262197:GOB262197 GXW262197:GXX262197 HHS262197:HHT262197 HRO262197:HRP262197 IBK262197:IBL262197 ILG262197:ILH262197 IVC262197:IVD262197 JEY262197:JEZ262197 JOU262197:JOV262197 JYQ262197:JYR262197 KIM262197:KIN262197 KSI262197:KSJ262197 LCE262197:LCF262197 LMA262197:LMB262197 LVW262197:LVX262197 MFS262197:MFT262197 MPO262197:MPP262197 MZK262197:MZL262197 NJG262197:NJH262197 NTC262197:NTD262197 OCY262197:OCZ262197 OMU262197:OMV262197 OWQ262197:OWR262197 PGM262197:PGN262197 PQI262197:PQJ262197 QAE262197:QAF262197 QKA262197:QKB262197 QTW262197:QTX262197 RDS262197:RDT262197 RNO262197:RNP262197 RXK262197:RXL262197 SHG262197:SHH262197 SRC262197:SRD262197 TAY262197:TAZ262197 TKU262197:TKV262197 TUQ262197:TUR262197 UEM262197:UEN262197 UOI262197:UOJ262197 UYE262197:UYF262197 VIA262197:VIB262197 VRW262197:VRX262197 WBS262197:WBT262197 WLO262197:WLP262197 WVK262197:WVL262197 C327733:D327733 IY327733:IZ327733 SU327733:SV327733 ACQ327733:ACR327733 AMM327733:AMN327733 AWI327733:AWJ327733 BGE327733:BGF327733 BQA327733:BQB327733 BZW327733:BZX327733 CJS327733:CJT327733 CTO327733:CTP327733 DDK327733:DDL327733 DNG327733:DNH327733 DXC327733:DXD327733 EGY327733:EGZ327733 EQU327733:EQV327733 FAQ327733:FAR327733 FKM327733:FKN327733 FUI327733:FUJ327733 GEE327733:GEF327733 GOA327733:GOB327733 GXW327733:GXX327733 HHS327733:HHT327733 HRO327733:HRP327733 IBK327733:IBL327733 ILG327733:ILH327733 IVC327733:IVD327733 JEY327733:JEZ327733 JOU327733:JOV327733 JYQ327733:JYR327733 KIM327733:KIN327733 KSI327733:KSJ327733 LCE327733:LCF327733 LMA327733:LMB327733 LVW327733:LVX327733 MFS327733:MFT327733 MPO327733:MPP327733 MZK327733:MZL327733 NJG327733:NJH327733 NTC327733:NTD327733 OCY327733:OCZ327733 OMU327733:OMV327733 OWQ327733:OWR327733 PGM327733:PGN327733 PQI327733:PQJ327733 QAE327733:QAF327733 QKA327733:QKB327733 QTW327733:QTX327733 RDS327733:RDT327733 RNO327733:RNP327733 RXK327733:RXL327733 SHG327733:SHH327733 SRC327733:SRD327733 TAY327733:TAZ327733 TKU327733:TKV327733 TUQ327733:TUR327733 UEM327733:UEN327733 UOI327733:UOJ327733 UYE327733:UYF327733 VIA327733:VIB327733 VRW327733:VRX327733 WBS327733:WBT327733 WLO327733:WLP327733 WVK327733:WVL327733 C393269:D393269 IY393269:IZ393269 SU393269:SV393269 ACQ393269:ACR393269 AMM393269:AMN393269 AWI393269:AWJ393269 BGE393269:BGF393269 BQA393269:BQB393269 BZW393269:BZX393269 CJS393269:CJT393269 CTO393269:CTP393269 DDK393269:DDL393269 DNG393269:DNH393269 DXC393269:DXD393269 EGY393269:EGZ393269 EQU393269:EQV393269 FAQ393269:FAR393269 FKM393269:FKN393269 FUI393269:FUJ393269 GEE393269:GEF393269 GOA393269:GOB393269 GXW393269:GXX393269 HHS393269:HHT393269 HRO393269:HRP393269 IBK393269:IBL393269 ILG393269:ILH393269 IVC393269:IVD393269 JEY393269:JEZ393269 JOU393269:JOV393269 JYQ393269:JYR393269 KIM393269:KIN393269 KSI393269:KSJ393269 LCE393269:LCF393269 LMA393269:LMB393269 LVW393269:LVX393269 MFS393269:MFT393269 MPO393269:MPP393269 MZK393269:MZL393269 NJG393269:NJH393269 NTC393269:NTD393269 OCY393269:OCZ393269 OMU393269:OMV393269 OWQ393269:OWR393269 PGM393269:PGN393269 PQI393269:PQJ393269 QAE393269:QAF393269 QKA393269:QKB393269 QTW393269:QTX393269 RDS393269:RDT393269 RNO393269:RNP393269 RXK393269:RXL393269 SHG393269:SHH393269 SRC393269:SRD393269 TAY393269:TAZ393269 TKU393269:TKV393269 TUQ393269:TUR393269 UEM393269:UEN393269 UOI393269:UOJ393269 UYE393269:UYF393269 VIA393269:VIB393269 VRW393269:VRX393269 WBS393269:WBT393269 WLO393269:WLP393269 WVK393269:WVL393269 C458805:D458805 IY458805:IZ458805 SU458805:SV458805 ACQ458805:ACR458805 AMM458805:AMN458805 AWI458805:AWJ458805 BGE458805:BGF458805 BQA458805:BQB458805 BZW458805:BZX458805 CJS458805:CJT458805 CTO458805:CTP458805 DDK458805:DDL458805 DNG458805:DNH458805 DXC458805:DXD458805 EGY458805:EGZ458805 EQU458805:EQV458805 FAQ458805:FAR458805 FKM458805:FKN458805 FUI458805:FUJ458805 GEE458805:GEF458805 GOA458805:GOB458805 GXW458805:GXX458805 HHS458805:HHT458805 HRO458805:HRP458805 IBK458805:IBL458805 ILG458805:ILH458805 IVC458805:IVD458805 JEY458805:JEZ458805 JOU458805:JOV458805 JYQ458805:JYR458805 KIM458805:KIN458805 KSI458805:KSJ458805 LCE458805:LCF458805 LMA458805:LMB458805 LVW458805:LVX458805 MFS458805:MFT458805 MPO458805:MPP458805 MZK458805:MZL458805 NJG458805:NJH458805 NTC458805:NTD458805 OCY458805:OCZ458805 OMU458805:OMV458805 OWQ458805:OWR458805 PGM458805:PGN458805 PQI458805:PQJ458805 QAE458805:QAF458805 QKA458805:QKB458805 QTW458805:QTX458805 RDS458805:RDT458805 RNO458805:RNP458805 RXK458805:RXL458805 SHG458805:SHH458805 SRC458805:SRD458805 TAY458805:TAZ458805 TKU458805:TKV458805 TUQ458805:TUR458805 UEM458805:UEN458805 UOI458805:UOJ458805 UYE458805:UYF458805 VIA458805:VIB458805 VRW458805:VRX458805 WBS458805:WBT458805 WLO458805:WLP458805 WVK458805:WVL458805 C524341:D524341 IY524341:IZ524341 SU524341:SV524341 ACQ524341:ACR524341 AMM524341:AMN524341 AWI524341:AWJ524341 BGE524341:BGF524341 BQA524341:BQB524341 BZW524341:BZX524341 CJS524341:CJT524341 CTO524341:CTP524341 DDK524341:DDL524341 DNG524341:DNH524341 DXC524341:DXD524341 EGY524341:EGZ524341 EQU524341:EQV524341 FAQ524341:FAR524341 FKM524341:FKN524341 FUI524341:FUJ524341 GEE524341:GEF524341 GOA524341:GOB524341 GXW524341:GXX524341 HHS524341:HHT524341 HRO524341:HRP524341 IBK524341:IBL524341 ILG524341:ILH524341 IVC524341:IVD524341 JEY524341:JEZ524341 JOU524341:JOV524341 JYQ524341:JYR524341 KIM524341:KIN524341 KSI524341:KSJ524341 LCE524341:LCF524341 LMA524341:LMB524341 LVW524341:LVX524341 MFS524341:MFT524341 MPO524341:MPP524341 MZK524341:MZL524341 NJG524341:NJH524341 NTC524341:NTD524341 OCY524341:OCZ524341 OMU524341:OMV524341 OWQ524341:OWR524341 PGM524341:PGN524341 PQI524341:PQJ524341 QAE524341:QAF524341 QKA524341:QKB524341 QTW524341:QTX524341 RDS524341:RDT524341 RNO524341:RNP524341 RXK524341:RXL524341 SHG524341:SHH524341 SRC524341:SRD524341 TAY524341:TAZ524341 TKU524341:TKV524341 TUQ524341:TUR524341 UEM524341:UEN524341 UOI524341:UOJ524341 UYE524341:UYF524341 VIA524341:VIB524341 VRW524341:VRX524341 WBS524341:WBT524341 WLO524341:WLP524341 WVK524341:WVL524341 C589877:D589877 IY589877:IZ589877 SU589877:SV589877 ACQ589877:ACR589877 AMM589877:AMN589877 AWI589877:AWJ589877 BGE589877:BGF589877 BQA589877:BQB589877 BZW589877:BZX589877 CJS589877:CJT589877 CTO589877:CTP589877 DDK589877:DDL589877 DNG589877:DNH589877 DXC589877:DXD589877 EGY589877:EGZ589877 EQU589877:EQV589877 FAQ589877:FAR589877 FKM589877:FKN589877 FUI589877:FUJ589877 GEE589877:GEF589877 GOA589877:GOB589877 GXW589877:GXX589877 HHS589877:HHT589877 HRO589877:HRP589877 IBK589877:IBL589877 ILG589877:ILH589877 IVC589877:IVD589877 JEY589877:JEZ589877 JOU589877:JOV589877 JYQ589877:JYR589877 KIM589877:KIN589877 KSI589877:KSJ589877 LCE589877:LCF589877 LMA589877:LMB589877 LVW589877:LVX589877 MFS589877:MFT589877 MPO589877:MPP589877 MZK589877:MZL589877 NJG589877:NJH589877 NTC589877:NTD589877 OCY589877:OCZ589877 OMU589877:OMV589877 OWQ589877:OWR589877 PGM589877:PGN589877 PQI589877:PQJ589877 QAE589877:QAF589877 QKA589877:QKB589877 QTW589877:QTX589877 RDS589877:RDT589877 RNO589877:RNP589877 RXK589877:RXL589877 SHG589877:SHH589877 SRC589877:SRD589877 TAY589877:TAZ589877 TKU589877:TKV589877 TUQ589877:TUR589877 UEM589877:UEN589877 UOI589877:UOJ589877 UYE589877:UYF589877 VIA589877:VIB589877 VRW589877:VRX589877 WBS589877:WBT589877 WLO589877:WLP589877 WVK589877:WVL589877 C655413:D655413 IY655413:IZ655413 SU655413:SV655413 ACQ655413:ACR655413 AMM655413:AMN655413 AWI655413:AWJ655413 BGE655413:BGF655413 BQA655413:BQB655413 BZW655413:BZX655413 CJS655413:CJT655413 CTO655413:CTP655413 DDK655413:DDL655413 DNG655413:DNH655413 DXC655413:DXD655413 EGY655413:EGZ655413 EQU655413:EQV655413 FAQ655413:FAR655413 FKM655413:FKN655413 FUI655413:FUJ655413 GEE655413:GEF655413 GOA655413:GOB655413 GXW655413:GXX655413 HHS655413:HHT655413 HRO655413:HRP655413 IBK655413:IBL655413 ILG655413:ILH655413 IVC655413:IVD655413 JEY655413:JEZ655413 JOU655413:JOV655413 JYQ655413:JYR655413 KIM655413:KIN655413 KSI655413:KSJ655413 LCE655413:LCF655413 LMA655413:LMB655413 LVW655413:LVX655413 MFS655413:MFT655413 MPO655413:MPP655413 MZK655413:MZL655413 NJG655413:NJH655413 NTC655413:NTD655413 OCY655413:OCZ655413 OMU655413:OMV655413 OWQ655413:OWR655413 PGM655413:PGN655413 PQI655413:PQJ655413 QAE655413:QAF655413 QKA655413:QKB655413 QTW655413:QTX655413 RDS655413:RDT655413 RNO655413:RNP655413 RXK655413:RXL655413 SHG655413:SHH655413 SRC655413:SRD655413 TAY655413:TAZ655413 TKU655413:TKV655413 TUQ655413:TUR655413 UEM655413:UEN655413 UOI655413:UOJ655413 UYE655413:UYF655413 VIA655413:VIB655413 VRW655413:VRX655413 WBS655413:WBT655413 WLO655413:WLP655413 WVK655413:WVL655413 C720949:D720949 IY720949:IZ720949 SU720949:SV720949 ACQ720949:ACR720949 AMM720949:AMN720949 AWI720949:AWJ720949 BGE720949:BGF720949 BQA720949:BQB720949 BZW720949:BZX720949 CJS720949:CJT720949 CTO720949:CTP720949 DDK720949:DDL720949 DNG720949:DNH720949 DXC720949:DXD720949 EGY720949:EGZ720949 EQU720949:EQV720949 FAQ720949:FAR720949 FKM720949:FKN720949 FUI720949:FUJ720949 GEE720949:GEF720949 GOA720949:GOB720949 GXW720949:GXX720949 HHS720949:HHT720949 HRO720949:HRP720949 IBK720949:IBL720949 ILG720949:ILH720949 IVC720949:IVD720949 JEY720949:JEZ720949 JOU720949:JOV720949 JYQ720949:JYR720949 KIM720949:KIN720949 KSI720949:KSJ720949 LCE720949:LCF720949 LMA720949:LMB720949 LVW720949:LVX720949 MFS720949:MFT720949 MPO720949:MPP720949 MZK720949:MZL720949 NJG720949:NJH720949 NTC720949:NTD720949 OCY720949:OCZ720949 OMU720949:OMV720949 OWQ720949:OWR720949 PGM720949:PGN720949 PQI720949:PQJ720949 QAE720949:QAF720949 QKA720949:QKB720949 QTW720949:QTX720949 RDS720949:RDT720949 RNO720949:RNP720949 RXK720949:RXL720949 SHG720949:SHH720949 SRC720949:SRD720949 TAY720949:TAZ720949 TKU720949:TKV720949 TUQ720949:TUR720949 UEM720949:UEN720949 UOI720949:UOJ720949 UYE720949:UYF720949 VIA720949:VIB720949 VRW720949:VRX720949 WBS720949:WBT720949 WLO720949:WLP720949 WVK720949:WVL720949 C786485:D786485 IY786485:IZ786485 SU786485:SV786485 ACQ786485:ACR786485 AMM786485:AMN786485 AWI786485:AWJ786485 BGE786485:BGF786485 BQA786485:BQB786485 BZW786485:BZX786485 CJS786485:CJT786485 CTO786485:CTP786485 DDK786485:DDL786485 DNG786485:DNH786485 DXC786485:DXD786485 EGY786485:EGZ786485 EQU786485:EQV786485 FAQ786485:FAR786485 FKM786485:FKN786485 FUI786485:FUJ786485 GEE786485:GEF786485 GOA786485:GOB786485 GXW786485:GXX786485 HHS786485:HHT786485 HRO786485:HRP786485 IBK786485:IBL786485 ILG786485:ILH786485 IVC786485:IVD786485 JEY786485:JEZ786485 JOU786485:JOV786485 JYQ786485:JYR786485 KIM786485:KIN786485 KSI786485:KSJ786485 LCE786485:LCF786485 LMA786485:LMB786485 LVW786485:LVX786485 MFS786485:MFT786485 MPO786485:MPP786485 MZK786485:MZL786485 NJG786485:NJH786485 NTC786485:NTD786485 OCY786485:OCZ786485 OMU786485:OMV786485 OWQ786485:OWR786485 PGM786485:PGN786485 PQI786485:PQJ786485 QAE786485:QAF786485 QKA786485:QKB786485 QTW786485:QTX786485 RDS786485:RDT786485 RNO786485:RNP786485 RXK786485:RXL786485 SHG786485:SHH786485 SRC786485:SRD786485 TAY786485:TAZ786485 TKU786485:TKV786485 TUQ786485:TUR786485 UEM786485:UEN786485 UOI786485:UOJ786485 UYE786485:UYF786485 VIA786485:VIB786485 VRW786485:VRX786485 WBS786485:WBT786485 WLO786485:WLP786485 WVK786485:WVL786485 C852021:D852021 IY852021:IZ852021 SU852021:SV852021 ACQ852021:ACR852021 AMM852021:AMN852021 AWI852021:AWJ852021 BGE852021:BGF852021 BQA852021:BQB852021 BZW852021:BZX852021 CJS852021:CJT852021 CTO852021:CTP852021 DDK852021:DDL852021 DNG852021:DNH852021 DXC852021:DXD852021 EGY852021:EGZ852021 EQU852021:EQV852021 FAQ852021:FAR852021 FKM852021:FKN852021 FUI852021:FUJ852021 GEE852021:GEF852021 GOA852021:GOB852021 GXW852021:GXX852021 HHS852021:HHT852021 HRO852021:HRP852021 IBK852021:IBL852021 ILG852021:ILH852021 IVC852021:IVD852021 JEY852021:JEZ852021 JOU852021:JOV852021 JYQ852021:JYR852021 KIM852021:KIN852021 KSI852021:KSJ852021 LCE852021:LCF852021 LMA852021:LMB852021 LVW852021:LVX852021 MFS852021:MFT852021 MPO852021:MPP852021 MZK852021:MZL852021 NJG852021:NJH852021 NTC852021:NTD852021 OCY852021:OCZ852021 OMU852021:OMV852021 OWQ852021:OWR852021 PGM852021:PGN852021 PQI852021:PQJ852021 QAE852021:QAF852021 QKA852021:QKB852021 QTW852021:QTX852021 RDS852021:RDT852021 RNO852021:RNP852021 RXK852021:RXL852021 SHG852021:SHH852021 SRC852021:SRD852021 TAY852021:TAZ852021 TKU852021:TKV852021 TUQ852021:TUR852021 UEM852021:UEN852021 UOI852021:UOJ852021 UYE852021:UYF852021 VIA852021:VIB852021 VRW852021:VRX852021 WBS852021:WBT852021 WLO852021:WLP852021 WVK852021:WVL852021 C917557:D917557 IY917557:IZ917557 SU917557:SV917557 ACQ917557:ACR917557 AMM917557:AMN917557 AWI917557:AWJ917557 BGE917557:BGF917557 BQA917557:BQB917557 BZW917557:BZX917557 CJS917557:CJT917557 CTO917557:CTP917557 DDK917557:DDL917557 DNG917557:DNH917557 DXC917557:DXD917557 EGY917557:EGZ917557 EQU917557:EQV917557 FAQ917557:FAR917557 FKM917557:FKN917557 FUI917557:FUJ917557 GEE917557:GEF917557 GOA917557:GOB917557 GXW917557:GXX917557 HHS917557:HHT917557 HRO917557:HRP917557 IBK917557:IBL917557 ILG917557:ILH917557 IVC917557:IVD917557 JEY917557:JEZ917557 JOU917557:JOV917557 JYQ917557:JYR917557 KIM917557:KIN917557 KSI917557:KSJ917557 LCE917557:LCF917557 LMA917557:LMB917557 LVW917557:LVX917557 MFS917557:MFT917557 MPO917557:MPP917557 MZK917557:MZL917557 NJG917557:NJH917557 NTC917557:NTD917557 OCY917557:OCZ917557 OMU917557:OMV917557 OWQ917557:OWR917557 PGM917557:PGN917557 PQI917557:PQJ917557 QAE917557:QAF917557 QKA917557:QKB917557 QTW917557:QTX917557 RDS917557:RDT917557 RNO917557:RNP917557 RXK917557:RXL917557 SHG917557:SHH917557 SRC917557:SRD917557 TAY917557:TAZ917557 TKU917557:TKV917557 TUQ917557:TUR917557 UEM917557:UEN917557 UOI917557:UOJ917557 UYE917557:UYF917557 VIA917557:VIB917557 VRW917557:VRX917557 WBS917557:WBT917557 WLO917557:WLP917557 WVK917557:WVL917557 C983093:D983093 IY983093:IZ983093 SU983093:SV983093 ACQ983093:ACR983093 AMM983093:AMN983093 AWI983093:AWJ983093 BGE983093:BGF983093 BQA983093:BQB983093 BZW983093:BZX983093 CJS983093:CJT983093 CTO983093:CTP983093 DDK983093:DDL983093 DNG983093:DNH983093 DXC983093:DXD983093 EGY983093:EGZ983093 EQU983093:EQV983093 FAQ983093:FAR983093 FKM983093:FKN983093 FUI983093:FUJ983093 GEE983093:GEF983093 GOA983093:GOB983093 GXW983093:GXX983093 HHS983093:HHT983093 HRO983093:HRP983093 IBK983093:IBL983093 ILG983093:ILH983093 IVC983093:IVD983093 JEY983093:JEZ983093 JOU983093:JOV983093 JYQ983093:JYR983093 KIM983093:KIN983093 KSI983093:KSJ983093 LCE983093:LCF983093 LMA983093:LMB983093 LVW983093:LVX983093 MFS983093:MFT983093 MPO983093:MPP983093 MZK983093:MZL983093 NJG983093:NJH983093 NTC983093:NTD983093 OCY983093:OCZ983093 OMU983093:OMV983093 OWQ983093:OWR983093 PGM983093:PGN983093 PQI983093:PQJ983093 QAE983093:QAF983093 QKA983093:QKB983093 QTW983093:QTX983093 RDS983093:RDT983093 RNO983093:RNP983093 RXK983093:RXL983093 SHG983093:SHH983093 SRC983093:SRD983093 TAY983093:TAZ983093 TKU983093:TKV983093 TUQ983093:TUR983093 UEM983093:UEN983093 UOI983093:UOJ983093 UYE983093:UYF983093 VIA983093:VIB983093 VRW983093:VRX983093 WBS983093:WBT983093 WLO983093:WLP983093 WVK983093:WVL983093">
      <formula1>$K$85:$K$97</formula1>
      <formula2>0</formula2>
    </dataValidation>
    <dataValidation type="list" allowBlank="1" showInputMessage="1" showErrorMessage="1" prompt="Vyber čas zahájení" sqref="C52:D52 IY52:IZ52 SU52:SV52 ACQ52:ACR52 AMM52:AMN52 AWI52:AWJ52 BGE52:BGF52 BQA52:BQB52 BZW52:BZX52 CJS52:CJT52 CTO52:CTP52 DDK52:DDL52 DNG52:DNH52 DXC52:DXD52 EGY52:EGZ52 EQU52:EQV52 FAQ52:FAR52 FKM52:FKN52 FUI52:FUJ52 GEE52:GEF52 GOA52:GOB52 GXW52:GXX52 HHS52:HHT52 HRO52:HRP52 IBK52:IBL52 ILG52:ILH52 IVC52:IVD52 JEY52:JEZ52 JOU52:JOV52 JYQ52:JYR52 KIM52:KIN52 KSI52:KSJ52 LCE52:LCF52 LMA52:LMB52 LVW52:LVX52 MFS52:MFT52 MPO52:MPP52 MZK52:MZL52 NJG52:NJH52 NTC52:NTD52 OCY52:OCZ52 OMU52:OMV52 OWQ52:OWR52 PGM52:PGN52 PQI52:PQJ52 QAE52:QAF52 QKA52:QKB52 QTW52:QTX52 RDS52:RDT52 RNO52:RNP52 RXK52:RXL52 SHG52:SHH52 SRC52:SRD52 TAY52:TAZ52 TKU52:TKV52 TUQ52:TUR52 UEM52:UEN52 UOI52:UOJ52 UYE52:UYF52 VIA52:VIB52 VRW52:VRX52 WBS52:WBT52 WLO52:WLP52 WVK52:WVL52 C65588:D65588 IY65588:IZ65588 SU65588:SV65588 ACQ65588:ACR65588 AMM65588:AMN65588 AWI65588:AWJ65588 BGE65588:BGF65588 BQA65588:BQB65588 BZW65588:BZX65588 CJS65588:CJT65588 CTO65588:CTP65588 DDK65588:DDL65588 DNG65588:DNH65588 DXC65588:DXD65588 EGY65588:EGZ65588 EQU65588:EQV65588 FAQ65588:FAR65588 FKM65588:FKN65588 FUI65588:FUJ65588 GEE65588:GEF65588 GOA65588:GOB65588 GXW65588:GXX65588 HHS65588:HHT65588 HRO65588:HRP65588 IBK65588:IBL65588 ILG65588:ILH65588 IVC65588:IVD65588 JEY65588:JEZ65588 JOU65588:JOV65588 JYQ65588:JYR65588 KIM65588:KIN65588 KSI65588:KSJ65588 LCE65588:LCF65588 LMA65588:LMB65588 LVW65588:LVX65588 MFS65588:MFT65588 MPO65588:MPP65588 MZK65588:MZL65588 NJG65588:NJH65588 NTC65588:NTD65588 OCY65588:OCZ65588 OMU65588:OMV65588 OWQ65588:OWR65588 PGM65588:PGN65588 PQI65588:PQJ65588 QAE65588:QAF65588 QKA65588:QKB65588 QTW65588:QTX65588 RDS65588:RDT65588 RNO65588:RNP65588 RXK65588:RXL65588 SHG65588:SHH65588 SRC65588:SRD65588 TAY65588:TAZ65588 TKU65588:TKV65588 TUQ65588:TUR65588 UEM65588:UEN65588 UOI65588:UOJ65588 UYE65588:UYF65588 VIA65588:VIB65588 VRW65588:VRX65588 WBS65588:WBT65588 WLO65588:WLP65588 WVK65588:WVL65588 C131124:D131124 IY131124:IZ131124 SU131124:SV131124 ACQ131124:ACR131124 AMM131124:AMN131124 AWI131124:AWJ131124 BGE131124:BGF131124 BQA131124:BQB131124 BZW131124:BZX131124 CJS131124:CJT131124 CTO131124:CTP131124 DDK131124:DDL131124 DNG131124:DNH131124 DXC131124:DXD131124 EGY131124:EGZ131124 EQU131124:EQV131124 FAQ131124:FAR131124 FKM131124:FKN131124 FUI131124:FUJ131124 GEE131124:GEF131124 GOA131124:GOB131124 GXW131124:GXX131124 HHS131124:HHT131124 HRO131124:HRP131124 IBK131124:IBL131124 ILG131124:ILH131124 IVC131124:IVD131124 JEY131124:JEZ131124 JOU131124:JOV131124 JYQ131124:JYR131124 KIM131124:KIN131124 KSI131124:KSJ131124 LCE131124:LCF131124 LMA131124:LMB131124 LVW131124:LVX131124 MFS131124:MFT131124 MPO131124:MPP131124 MZK131124:MZL131124 NJG131124:NJH131124 NTC131124:NTD131124 OCY131124:OCZ131124 OMU131124:OMV131124 OWQ131124:OWR131124 PGM131124:PGN131124 PQI131124:PQJ131124 QAE131124:QAF131124 QKA131124:QKB131124 QTW131124:QTX131124 RDS131124:RDT131124 RNO131124:RNP131124 RXK131124:RXL131124 SHG131124:SHH131124 SRC131124:SRD131124 TAY131124:TAZ131124 TKU131124:TKV131124 TUQ131124:TUR131124 UEM131124:UEN131124 UOI131124:UOJ131124 UYE131124:UYF131124 VIA131124:VIB131124 VRW131124:VRX131124 WBS131124:WBT131124 WLO131124:WLP131124 WVK131124:WVL131124 C196660:D196660 IY196660:IZ196660 SU196660:SV196660 ACQ196660:ACR196660 AMM196660:AMN196660 AWI196660:AWJ196660 BGE196660:BGF196660 BQA196660:BQB196660 BZW196660:BZX196660 CJS196660:CJT196660 CTO196660:CTP196660 DDK196660:DDL196660 DNG196660:DNH196660 DXC196660:DXD196660 EGY196660:EGZ196660 EQU196660:EQV196660 FAQ196660:FAR196660 FKM196660:FKN196660 FUI196660:FUJ196660 GEE196660:GEF196660 GOA196660:GOB196660 GXW196660:GXX196660 HHS196660:HHT196660 HRO196660:HRP196660 IBK196660:IBL196660 ILG196660:ILH196660 IVC196660:IVD196660 JEY196660:JEZ196660 JOU196660:JOV196660 JYQ196660:JYR196660 KIM196660:KIN196660 KSI196660:KSJ196660 LCE196660:LCF196660 LMA196660:LMB196660 LVW196660:LVX196660 MFS196660:MFT196660 MPO196660:MPP196660 MZK196660:MZL196660 NJG196660:NJH196660 NTC196660:NTD196660 OCY196660:OCZ196660 OMU196660:OMV196660 OWQ196660:OWR196660 PGM196660:PGN196660 PQI196660:PQJ196660 QAE196660:QAF196660 QKA196660:QKB196660 QTW196660:QTX196660 RDS196660:RDT196660 RNO196660:RNP196660 RXK196660:RXL196660 SHG196660:SHH196660 SRC196660:SRD196660 TAY196660:TAZ196660 TKU196660:TKV196660 TUQ196660:TUR196660 UEM196660:UEN196660 UOI196660:UOJ196660 UYE196660:UYF196660 VIA196660:VIB196660 VRW196660:VRX196660 WBS196660:WBT196660 WLO196660:WLP196660 WVK196660:WVL196660 C262196:D262196 IY262196:IZ262196 SU262196:SV262196 ACQ262196:ACR262196 AMM262196:AMN262196 AWI262196:AWJ262196 BGE262196:BGF262196 BQA262196:BQB262196 BZW262196:BZX262196 CJS262196:CJT262196 CTO262196:CTP262196 DDK262196:DDL262196 DNG262196:DNH262196 DXC262196:DXD262196 EGY262196:EGZ262196 EQU262196:EQV262196 FAQ262196:FAR262196 FKM262196:FKN262196 FUI262196:FUJ262196 GEE262196:GEF262196 GOA262196:GOB262196 GXW262196:GXX262196 HHS262196:HHT262196 HRO262196:HRP262196 IBK262196:IBL262196 ILG262196:ILH262196 IVC262196:IVD262196 JEY262196:JEZ262196 JOU262196:JOV262196 JYQ262196:JYR262196 KIM262196:KIN262196 KSI262196:KSJ262196 LCE262196:LCF262196 LMA262196:LMB262196 LVW262196:LVX262196 MFS262196:MFT262196 MPO262196:MPP262196 MZK262196:MZL262196 NJG262196:NJH262196 NTC262196:NTD262196 OCY262196:OCZ262196 OMU262196:OMV262196 OWQ262196:OWR262196 PGM262196:PGN262196 PQI262196:PQJ262196 QAE262196:QAF262196 QKA262196:QKB262196 QTW262196:QTX262196 RDS262196:RDT262196 RNO262196:RNP262196 RXK262196:RXL262196 SHG262196:SHH262196 SRC262196:SRD262196 TAY262196:TAZ262196 TKU262196:TKV262196 TUQ262196:TUR262196 UEM262196:UEN262196 UOI262196:UOJ262196 UYE262196:UYF262196 VIA262196:VIB262196 VRW262196:VRX262196 WBS262196:WBT262196 WLO262196:WLP262196 WVK262196:WVL262196 C327732:D327732 IY327732:IZ327732 SU327732:SV327732 ACQ327732:ACR327732 AMM327732:AMN327732 AWI327732:AWJ327732 BGE327732:BGF327732 BQA327732:BQB327732 BZW327732:BZX327732 CJS327732:CJT327732 CTO327732:CTP327732 DDK327732:DDL327732 DNG327732:DNH327732 DXC327732:DXD327732 EGY327732:EGZ327732 EQU327732:EQV327732 FAQ327732:FAR327732 FKM327732:FKN327732 FUI327732:FUJ327732 GEE327732:GEF327732 GOA327732:GOB327732 GXW327732:GXX327732 HHS327732:HHT327732 HRO327732:HRP327732 IBK327732:IBL327732 ILG327732:ILH327732 IVC327732:IVD327732 JEY327732:JEZ327732 JOU327732:JOV327732 JYQ327732:JYR327732 KIM327732:KIN327732 KSI327732:KSJ327732 LCE327732:LCF327732 LMA327732:LMB327732 LVW327732:LVX327732 MFS327732:MFT327732 MPO327732:MPP327732 MZK327732:MZL327732 NJG327732:NJH327732 NTC327732:NTD327732 OCY327732:OCZ327732 OMU327732:OMV327732 OWQ327732:OWR327732 PGM327732:PGN327732 PQI327732:PQJ327732 QAE327732:QAF327732 QKA327732:QKB327732 QTW327732:QTX327732 RDS327732:RDT327732 RNO327732:RNP327732 RXK327732:RXL327732 SHG327732:SHH327732 SRC327732:SRD327732 TAY327732:TAZ327732 TKU327732:TKV327732 TUQ327732:TUR327732 UEM327732:UEN327732 UOI327732:UOJ327732 UYE327732:UYF327732 VIA327732:VIB327732 VRW327732:VRX327732 WBS327732:WBT327732 WLO327732:WLP327732 WVK327732:WVL327732 C393268:D393268 IY393268:IZ393268 SU393268:SV393268 ACQ393268:ACR393268 AMM393268:AMN393268 AWI393268:AWJ393268 BGE393268:BGF393268 BQA393268:BQB393268 BZW393268:BZX393268 CJS393268:CJT393268 CTO393268:CTP393268 DDK393268:DDL393268 DNG393268:DNH393268 DXC393268:DXD393268 EGY393268:EGZ393268 EQU393268:EQV393268 FAQ393268:FAR393268 FKM393268:FKN393268 FUI393268:FUJ393268 GEE393268:GEF393268 GOA393268:GOB393268 GXW393268:GXX393268 HHS393268:HHT393268 HRO393268:HRP393268 IBK393268:IBL393268 ILG393268:ILH393268 IVC393268:IVD393268 JEY393268:JEZ393268 JOU393268:JOV393268 JYQ393268:JYR393268 KIM393268:KIN393268 KSI393268:KSJ393268 LCE393268:LCF393268 LMA393268:LMB393268 LVW393268:LVX393268 MFS393268:MFT393268 MPO393268:MPP393268 MZK393268:MZL393268 NJG393268:NJH393268 NTC393268:NTD393268 OCY393268:OCZ393268 OMU393268:OMV393268 OWQ393268:OWR393268 PGM393268:PGN393268 PQI393268:PQJ393268 QAE393268:QAF393268 QKA393268:QKB393268 QTW393268:QTX393268 RDS393268:RDT393268 RNO393268:RNP393268 RXK393268:RXL393268 SHG393268:SHH393268 SRC393268:SRD393268 TAY393268:TAZ393268 TKU393268:TKV393268 TUQ393268:TUR393268 UEM393268:UEN393268 UOI393268:UOJ393268 UYE393268:UYF393268 VIA393268:VIB393268 VRW393268:VRX393268 WBS393268:WBT393268 WLO393268:WLP393268 WVK393268:WVL393268 C458804:D458804 IY458804:IZ458804 SU458804:SV458804 ACQ458804:ACR458804 AMM458804:AMN458804 AWI458804:AWJ458804 BGE458804:BGF458804 BQA458804:BQB458804 BZW458804:BZX458804 CJS458804:CJT458804 CTO458804:CTP458804 DDK458804:DDL458804 DNG458804:DNH458804 DXC458804:DXD458804 EGY458804:EGZ458804 EQU458804:EQV458804 FAQ458804:FAR458804 FKM458804:FKN458804 FUI458804:FUJ458804 GEE458804:GEF458804 GOA458804:GOB458804 GXW458804:GXX458804 HHS458804:HHT458804 HRO458804:HRP458804 IBK458804:IBL458804 ILG458804:ILH458804 IVC458804:IVD458804 JEY458804:JEZ458804 JOU458804:JOV458804 JYQ458804:JYR458804 KIM458804:KIN458804 KSI458804:KSJ458804 LCE458804:LCF458804 LMA458804:LMB458804 LVW458804:LVX458804 MFS458804:MFT458804 MPO458804:MPP458804 MZK458804:MZL458804 NJG458804:NJH458804 NTC458804:NTD458804 OCY458804:OCZ458804 OMU458804:OMV458804 OWQ458804:OWR458804 PGM458804:PGN458804 PQI458804:PQJ458804 QAE458804:QAF458804 QKA458804:QKB458804 QTW458804:QTX458804 RDS458804:RDT458804 RNO458804:RNP458804 RXK458804:RXL458804 SHG458804:SHH458804 SRC458804:SRD458804 TAY458804:TAZ458804 TKU458804:TKV458804 TUQ458804:TUR458804 UEM458804:UEN458804 UOI458804:UOJ458804 UYE458804:UYF458804 VIA458804:VIB458804 VRW458804:VRX458804 WBS458804:WBT458804 WLO458804:WLP458804 WVK458804:WVL458804 C524340:D524340 IY524340:IZ524340 SU524340:SV524340 ACQ524340:ACR524340 AMM524340:AMN524340 AWI524340:AWJ524340 BGE524340:BGF524340 BQA524340:BQB524340 BZW524340:BZX524340 CJS524340:CJT524340 CTO524340:CTP524340 DDK524340:DDL524340 DNG524340:DNH524340 DXC524340:DXD524340 EGY524340:EGZ524340 EQU524340:EQV524340 FAQ524340:FAR524340 FKM524340:FKN524340 FUI524340:FUJ524340 GEE524340:GEF524340 GOA524340:GOB524340 GXW524340:GXX524340 HHS524340:HHT524340 HRO524340:HRP524340 IBK524340:IBL524340 ILG524340:ILH524340 IVC524340:IVD524340 JEY524340:JEZ524340 JOU524340:JOV524340 JYQ524340:JYR524340 KIM524340:KIN524340 KSI524340:KSJ524340 LCE524340:LCF524340 LMA524340:LMB524340 LVW524340:LVX524340 MFS524340:MFT524340 MPO524340:MPP524340 MZK524340:MZL524340 NJG524340:NJH524340 NTC524340:NTD524340 OCY524340:OCZ524340 OMU524340:OMV524340 OWQ524340:OWR524340 PGM524340:PGN524340 PQI524340:PQJ524340 QAE524340:QAF524340 QKA524340:QKB524340 QTW524340:QTX524340 RDS524340:RDT524340 RNO524340:RNP524340 RXK524340:RXL524340 SHG524340:SHH524340 SRC524340:SRD524340 TAY524340:TAZ524340 TKU524340:TKV524340 TUQ524340:TUR524340 UEM524340:UEN524340 UOI524340:UOJ524340 UYE524340:UYF524340 VIA524340:VIB524340 VRW524340:VRX524340 WBS524340:WBT524340 WLO524340:WLP524340 WVK524340:WVL524340 C589876:D589876 IY589876:IZ589876 SU589876:SV589876 ACQ589876:ACR589876 AMM589876:AMN589876 AWI589876:AWJ589876 BGE589876:BGF589876 BQA589876:BQB589876 BZW589876:BZX589876 CJS589876:CJT589876 CTO589876:CTP589876 DDK589876:DDL589876 DNG589876:DNH589876 DXC589876:DXD589876 EGY589876:EGZ589876 EQU589876:EQV589876 FAQ589876:FAR589876 FKM589876:FKN589876 FUI589876:FUJ589876 GEE589876:GEF589876 GOA589876:GOB589876 GXW589876:GXX589876 HHS589876:HHT589876 HRO589876:HRP589876 IBK589876:IBL589876 ILG589876:ILH589876 IVC589876:IVD589876 JEY589876:JEZ589876 JOU589876:JOV589876 JYQ589876:JYR589876 KIM589876:KIN589876 KSI589876:KSJ589876 LCE589876:LCF589876 LMA589876:LMB589876 LVW589876:LVX589876 MFS589876:MFT589876 MPO589876:MPP589876 MZK589876:MZL589876 NJG589876:NJH589876 NTC589876:NTD589876 OCY589876:OCZ589876 OMU589876:OMV589876 OWQ589876:OWR589876 PGM589876:PGN589876 PQI589876:PQJ589876 QAE589876:QAF589876 QKA589876:QKB589876 QTW589876:QTX589876 RDS589876:RDT589876 RNO589876:RNP589876 RXK589876:RXL589876 SHG589876:SHH589876 SRC589876:SRD589876 TAY589876:TAZ589876 TKU589876:TKV589876 TUQ589876:TUR589876 UEM589876:UEN589876 UOI589876:UOJ589876 UYE589876:UYF589876 VIA589876:VIB589876 VRW589876:VRX589876 WBS589876:WBT589876 WLO589876:WLP589876 WVK589876:WVL589876 C655412:D655412 IY655412:IZ655412 SU655412:SV655412 ACQ655412:ACR655412 AMM655412:AMN655412 AWI655412:AWJ655412 BGE655412:BGF655412 BQA655412:BQB655412 BZW655412:BZX655412 CJS655412:CJT655412 CTO655412:CTP655412 DDK655412:DDL655412 DNG655412:DNH655412 DXC655412:DXD655412 EGY655412:EGZ655412 EQU655412:EQV655412 FAQ655412:FAR655412 FKM655412:FKN655412 FUI655412:FUJ655412 GEE655412:GEF655412 GOA655412:GOB655412 GXW655412:GXX655412 HHS655412:HHT655412 HRO655412:HRP655412 IBK655412:IBL655412 ILG655412:ILH655412 IVC655412:IVD655412 JEY655412:JEZ655412 JOU655412:JOV655412 JYQ655412:JYR655412 KIM655412:KIN655412 KSI655412:KSJ655412 LCE655412:LCF655412 LMA655412:LMB655412 LVW655412:LVX655412 MFS655412:MFT655412 MPO655412:MPP655412 MZK655412:MZL655412 NJG655412:NJH655412 NTC655412:NTD655412 OCY655412:OCZ655412 OMU655412:OMV655412 OWQ655412:OWR655412 PGM655412:PGN655412 PQI655412:PQJ655412 QAE655412:QAF655412 QKA655412:QKB655412 QTW655412:QTX655412 RDS655412:RDT655412 RNO655412:RNP655412 RXK655412:RXL655412 SHG655412:SHH655412 SRC655412:SRD655412 TAY655412:TAZ655412 TKU655412:TKV655412 TUQ655412:TUR655412 UEM655412:UEN655412 UOI655412:UOJ655412 UYE655412:UYF655412 VIA655412:VIB655412 VRW655412:VRX655412 WBS655412:WBT655412 WLO655412:WLP655412 WVK655412:WVL655412 C720948:D720948 IY720948:IZ720948 SU720948:SV720948 ACQ720948:ACR720948 AMM720948:AMN720948 AWI720948:AWJ720948 BGE720948:BGF720948 BQA720948:BQB720948 BZW720948:BZX720948 CJS720948:CJT720948 CTO720948:CTP720948 DDK720948:DDL720948 DNG720948:DNH720948 DXC720948:DXD720948 EGY720948:EGZ720948 EQU720948:EQV720948 FAQ720948:FAR720948 FKM720948:FKN720948 FUI720948:FUJ720948 GEE720948:GEF720948 GOA720948:GOB720948 GXW720948:GXX720948 HHS720948:HHT720948 HRO720948:HRP720948 IBK720948:IBL720948 ILG720948:ILH720948 IVC720948:IVD720948 JEY720948:JEZ720948 JOU720948:JOV720948 JYQ720948:JYR720948 KIM720948:KIN720948 KSI720948:KSJ720948 LCE720948:LCF720948 LMA720948:LMB720948 LVW720948:LVX720948 MFS720948:MFT720948 MPO720948:MPP720948 MZK720948:MZL720948 NJG720948:NJH720948 NTC720948:NTD720948 OCY720948:OCZ720948 OMU720948:OMV720948 OWQ720948:OWR720948 PGM720948:PGN720948 PQI720948:PQJ720948 QAE720948:QAF720948 QKA720948:QKB720948 QTW720948:QTX720948 RDS720948:RDT720948 RNO720948:RNP720948 RXK720948:RXL720948 SHG720948:SHH720948 SRC720948:SRD720948 TAY720948:TAZ720948 TKU720948:TKV720948 TUQ720948:TUR720948 UEM720948:UEN720948 UOI720948:UOJ720948 UYE720948:UYF720948 VIA720948:VIB720948 VRW720948:VRX720948 WBS720948:WBT720948 WLO720948:WLP720948 WVK720948:WVL720948 C786484:D786484 IY786484:IZ786484 SU786484:SV786484 ACQ786484:ACR786484 AMM786484:AMN786484 AWI786484:AWJ786484 BGE786484:BGF786484 BQA786484:BQB786484 BZW786484:BZX786484 CJS786484:CJT786484 CTO786484:CTP786484 DDK786484:DDL786484 DNG786484:DNH786484 DXC786484:DXD786484 EGY786484:EGZ786484 EQU786484:EQV786484 FAQ786484:FAR786484 FKM786484:FKN786484 FUI786484:FUJ786484 GEE786484:GEF786484 GOA786484:GOB786484 GXW786484:GXX786484 HHS786484:HHT786484 HRO786484:HRP786484 IBK786484:IBL786484 ILG786484:ILH786484 IVC786484:IVD786484 JEY786484:JEZ786484 JOU786484:JOV786484 JYQ786484:JYR786484 KIM786484:KIN786484 KSI786484:KSJ786484 LCE786484:LCF786484 LMA786484:LMB786484 LVW786484:LVX786484 MFS786484:MFT786484 MPO786484:MPP786484 MZK786484:MZL786484 NJG786484:NJH786484 NTC786484:NTD786484 OCY786484:OCZ786484 OMU786484:OMV786484 OWQ786484:OWR786484 PGM786484:PGN786484 PQI786484:PQJ786484 QAE786484:QAF786484 QKA786484:QKB786484 QTW786484:QTX786484 RDS786484:RDT786484 RNO786484:RNP786484 RXK786484:RXL786484 SHG786484:SHH786484 SRC786484:SRD786484 TAY786484:TAZ786484 TKU786484:TKV786484 TUQ786484:TUR786484 UEM786484:UEN786484 UOI786484:UOJ786484 UYE786484:UYF786484 VIA786484:VIB786484 VRW786484:VRX786484 WBS786484:WBT786484 WLO786484:WLP786484 WVK786484:WVL786484 C852020:D852020 IY852020:IZ852020 SU852020:SV852020 ACQ852020:ACR852020 AMM852020:AMN852020 AWI852020:AWJ852020 BGE852020:BGF852020 BQA852020:BQB852020 BZW852020:BZX852020 CJS852020:CJT852020 CTO852020:CTP852020 DDK852020:DDL852020 DNG852020:DNH852020 DXC852020:DXD852020 EGY852020:EGZ852020 EQU852020:EQV852020 FAQ852020:FAR852020 FKM852020:FKN852020 FUI852020:FUJ852020 GEE852020:GEF852020 GOA852020:GOB852020 GXW852020:GXX852020 HHS852020:HHT852020 HRO852020:HRP852020 IBK852020:IBL852020 ILG852020:ILH852020 IVC852020:IVD852020 JEY852020:JEZ852020 JOU852020:JOV852020 JYQ852020:JYR852020 KIM852020:KIN852020 KSI852020:KSJ852020 LCE852020:LCF852020 LMA852020:LMB852020 LVW852020:LVX852020 MFS852020:MFT852020 MPO852020:MPP852020 MZK852020:MZL852020 NJG852020:NJH852020 NTC852020:NTD852020 OCY852020:OCZ852020 OMU852020:OMV852020 OWQ852020:OWR852020 PGM852020:PGN852020 PQI852020:PQJ852020 QAE852020:QAF852020 QKA852020:QKB852020 QTW852020:QTX852020 RDS852020:RDT852020 RNO852020:RNP852020 RXK852020:RXL852020 SHG852020:SHH852020 SRC852020:SRD852020 TAY852020:TAZ852020 TKU852020:TKV852020 TUQ852020:TUR852020 UEM852020:UEN852020 UOI852020:UOJ852020 UYE852020:UYF852020 VIA852020:VIB852020 VRW852020:VRX852020 WBS852020:WBT852020 WLO852020:WLP852020 WVK852020:WVL852020 C917556:D917556 IY917556:IZ917556 SU917556:SV917556 ACQ917556:ACR917556 AMM917556:AMN917556 AWI917556:AWJ917556 BGE917556:BGF917556 BQA917556:BQB917556 BZW917556:BZX917556 CJS917556:CJT917556 CTO917556:CTP917556 DDK917556:DDL917556 DNG917556:DNH917556 DXC917556:DXD917556 EGY917556:EGZ917556 EQU917556:EQV917556 FAQ917556:FAR917556 FKM917556:FKN917556 FUI917556:FUJ917556 GEE917556:GEF917556 GOA917556:GOB917556 GXW917556:GXX917556 HHS917556:HHT917556 HRO917556:HRP917556 IBK917556:IBL917556 ILG917556:ILH917556 IVC917556:IVD917556 JEY917556:JEZ917556 JOU917556:JOV917556 JYQ917556:JYR917556 KIM917556:KIN917556 KSI917556:KSJ917556 LCE917556:LCF917556 LMA917556:LMB917556 LVW917556:LVX917556 MFS917556:MFT917556 MPO917556:MPP917556 MZK917556:MZL917556 NJG917556:NJH917556 NTC917556:NTD917556 OCY917556:OCZ917556 OMU917556:OMV917556 OWQ917556:OWR917556 PGM917556:PGN917556 PQI917556:PQJ917556 QAE917556:QAF917556 QKA917556:QKB917556 QTW917556:QTX917556 RDS917556:RDT917556 RNO917556:RNP917556 RXK917556:RXL917556 SHG917556:SHH917556 SRC917556:SRD917556 TAY917556:TAZ917556 TKU917556:TKV917556 TUQ917556:TUR917556 UEM917556:UEN917556 UOI917556:UOJ917556 UYE917556:UYF917556 VIA917556:VIB917556 VRW917556:VRX917556 WBS917556:WBT917556 WLO917556:WLP917556 WVK917556:WVL917556 C983092:D983092 IY983092:IZ983092 SU983092:SV983092 ACQ983092:ACR983092 AMM983092:AMN983092 AWI983092:AWJ983092 BGE983092:BGF983092 BQA983092:BQB983092 BZW983092:BZX983092 CJS983092:CJT983092 CTO983092:CTP983092 DDK983092:DDL983092 DNG983092:DNH983092 DXC983092:DXD983092 EGY983092:EGZ983092 EQU983092:EQV983092 FAQ983092:FAR983092 FKM983092:FKN983092 FUI983092:FUJ983092 GEE983092:GEF983092 GOA983092:GOB983092 GXW983092:GXX983092 HHS983092:HHT983092 HRO983092:HRP983092 IBK983092:IBL983092 ILG983092:ILH983092 IVC983092:IVD983092 JEY983092:JEZ983092 JOU983092:JOV983092 JYQ983092:JYR983092 KIM983092:KIN983092 KSI983092:KSJ983092 LCE983092:LCF983092 LMA983092:LMB983092 LVW983092:LVX983092 MFS983092:MFT983092 MPO983092:MPP983092 MZK983092:MZL983092 NJG983092:NJH983092 NTC983092:NTD983092 OCY983092:OCZ983092 OMU983092:OMV983092 OWQ983092:OWR983092 PGM983092:PGN983092 PQI983092:PQJ983092 QAE983092:QAF983092 QKA983092:QKB983092 QTW983092:QTX983092 RDS983092:RDT983092 RNO983092:RNP983092 RXK983092:RXL983092 SHG983092:SHH983092 SRC983092:SRD983092 TAY983092:TAZ983092 TKU983092:TKV983092 TUQ983092:TUR983092 UEM983092:UEN983092 UOI983092:UOJ983092 UYE983092:UYF983092 VIA983092:VIB983092 VRW983092:VRX983092 WBS983092:WBT983092 WLO983092:WLP983092 WVK983092:WVL983092">
      <formula1>$K$73:$K$84</formula1>
      <formula2>0</formula2>
    </dataValidation>
    <dataValidation type="whole" allowBlank="1" showErrorMessage="1" errorTitle="Zadej číslo !" error="Pozor, musíš zadat celé číslo." sqref="D63:D64 IZ63:IZ64 SV63:SV64 ACR63:ACR64 AMN63:AMN64 AWJ63:AWJ64 BGF63:BGF64 BQB63:BQB64 BZX63:BZX64 CJT63:CJT64 CTP63:CTP64 DDL63:DDL64 DNH63:DNH64 DXD63:DXD64 EGZ63:EGZ64 EQV63:EQV64 FAR63:FAR64 FKN63:FKN64 FUJ63:FUJ64 GEF63:GEF64 GOB63:GOB64 GXX63:GXX64 HHT63:HHT64 HRP63:HRP64 IBL63:IBL64 ILH63:ILH64 IVD63:IVD64 JEZ63:JEZ64 JOV63:JOV64 JYR63:JYR64 KIN63:KIN64 KSJ63:KSJ64 LCF63:LCF64 LMB63:LMB64 LVX63:LVX64 MFT63:MFT64 MPP63:MPP64 MZL63:MZL64 NJH63:NJH64 NTD63:NTD64 OCZ63:OCZ64 OMV63:OMV64 OWR63:OWR64 PGN63:PGN64 PQJ63:PQJ64 QAF63:QAF64 QKB63:QKB64 QTX63:QTX64 RDT63:RDT64 RNP63:RNP64 RXL63:RXL64 SHH63:SHH64 SRD63:SRD64 TAZ63:TAZ64 TKV63:TKV64 TUR63:TUR64 UEN63:UEN64 UOJ63:UOJ64 UYF63:UYF64 VIB63:VIB64 VRX63:VRX64 WBT63:WBT64 WLP63:WLP64 WVL63:WVL64 D65599:D65600 IZ65599:IZ65600 SV65599:SV65600 ACR65599:ACR65600 AMN65599:AMN65600 AWJ65599:AWJ65600 BGF65599:BGF65600 BQB65599:BQB65600 BZX65599:BZX65600 CJT65599:CJT65600 CTP65599:CTP65600 DDL65599:DDL65600 DNH65599:DNH65600 DXD65599:DXD65600 EGZ65599:EGZ65600 EQV65599:EQV65600 FAR65599:FAR65600 FKN65599:FKN65600 FUJ65599:FUJ65600 GEF65599:GEF65600 GOB65599:GOB65600 GXX65599:GXX65600 HHT65599:HHT65600 HRP65599:HRP65600 IBL65599:IBL65600 ILH65599:ILH65600 IVD65599:IVD65600 JEZ65599:JEZ65600 JOV65599:JOV65600 JYR65599:JYR65600 KIN65599:KIN65600 KSJ65599:KSJ65600 LCF65599:LCF65600 LMB65599:LMB65600 LVX65599:LVX65600 MFT65599:MFT65600 MPP65599:MPP65600 MZL65599:MZL65600 NJH65599:NJH65600 NTD65599:NTD65600 OCZ65599:OCZ65600 OMV65599:OMV65600 OWR65599:OWR65600 PGN65599:PGN65600 PQJ65599:PQJ65600 QAF65599:QAF65600 QKB65599:QKB65600 QTX65599:QTX65600 RDT65599:RDT65600 RNP65599:RNP65600 RXL65599:RXL65600 SHH65599:SHH65600 SRD65599:SRD65600 TAZ65599:TAZ65600 TKV65599:TKV65600 TUR65599:TUR65600 UEN65599:UEN65600 UOJ65599:UOJ65600 UYF65599:UYF65600 VIB65599:VIB65600 VRX65599:VRX65600 WBT65599:WBT65600 WLP65599:WLP65600 WVL65599:WVL65600 D131135:D131136 IZ131135:IZ131136 SV131135:SV131136 ACR131135:ACR131136 AMN131135:AMN131136 AWJ131135:AWJ131136 BGF131135:BGF131136 BQB131135:BQB131136 BZX131135:BZX131136 CJT131135:CJT131136 CTP131135:CTP131136 DDL131135:DDL131136 DNH131135:DNH131136 DXD131135:DXD131136 EGZ131135:EGZ131136 EQV131135:EQV131136 FAR131135:FAR131136 FKN131135:FKN131136 FUJ131135:FUJ131136 GEF131135:GEF131136 GOB131135:GOB131136 GXX131135:GXX131136 HHT131135:HHT131136 HRP131135:HRP131136 IBL131135:IBL131136 ILH131135:ILH131136 IVD131135:IVD131136 JEZ131135:JEZ131136 JOV131135:JOV131136 JYR131135:JYR131136 KIN131135:KIN131136 KSJ131135:KSJ131136 LCF131135:LCF131136 LMB131135:LMB131136 LVX131135:LVX131136 MFT131135:MFT131136 MPP131135:MPP131136 MZL131135:MZL131136 NJH131135:NJH131136 NTD131135:NTD131136 OCZ131135:OCZ131136 OMV131135:OMV131136 OWR131135:OWR131136 PGN131135:PGN131136 PQJ131135:PQJ131136 QAF131135:QAF131136 QKB131135:QKB131136 QTX131135:QTX131136 RDT131135:RDT131136 RNP131135:RNP131136 RXL131135:RXL131136 SHH131135:SHH131136 SRD131135:SRD131136 TAZ131135:TAZ131136 TKV131135:TKV131136 TUR131135:TUR131136 UEN131135:UEN131136 UOJ131135:UOJ131136 UYF131135:UYF131136 VIB131135:VIB131136 VRX131135:VRX131136 WBT131135:WBT131136 WLP131135:WLP131136 WVL131135:WVL131136 D196671:D196672 IZ196671:IZ196672 SV196671:SV196672 ACR196671:ACR196672 AMN196671:AMN196672 AWJ196671:AWJ196672 BGF196671:BGF196672 BQB196671:BQB196672 BZX196671:BZX196672 CJT196671:CJT196672 CTP196671:CTP196672 DDL196671:DDL196672 DNH196671:DNH196672 DXD196671:DXD196672 EGZ196671:EGZ196672 EQV196671:EQV196672 FAR196671:FAR196672 FKN196671:FKN196672 FUJ196671:FUJ196672 GEF196671:GEF196672 GOB196671:GOB196672 GXX196671:GXX196672 HHT196671:HHT196672 HRP196671:HRP196672 IBL196671:IBL196672 ILH196671:ILH196672 IVD196671:IVD196672 JEZ196671:JEZ196672 JOV196671:JOV196672 JYR196671:JYR196672 KIN196671:KIN196672 KSJ196671:KSJ196672 LCF196671:LCF196672 LMB196671:LMB196672 LVX196671:LVX196672 MFT196671:MFT196672 MPP196671:MPP196672 MZL196671:MZL196672 NJH196671:NJH196672 NTD196671:NTD196672 OCZ196671:OCZ196672 OMV196671:OMV196672 OWR196671:OWR196672 PGN196671:PGN196672 PQJ196671:PQJ196672 QAF196671:QAF196672 QKB196671:QKB196672 QTX196671:QTX196672 RDT196671:RDT196672 RNP196671:RNP196672 RXL196671:RXL196672 SHH196671:SHH196672 SRD196671:SRD196672 TAZ196671:TAZ196672 TKV196671:TKV196672 TUR196671:TUR196672 UEN196671:UEN196672 UOJ196671:UOJ196672 UYF196671:UYF196672 VIB196671:VIB196672 VRX196671:VRX196672 WBT196671:WBT196672 WLP196671:WLP196672 WVL196671:WVL196672 D262207:D262208 IZ262207:IZ262208 SV262207:SV262208 ACR262207:ACR262208 AMN262207:AMN262208 AWJ262207:AWJ262208 BGF262207:BGF262208 BQB262207:BQB262208 BZX262207:BZX262208 CJT262207:CJT262208 CTP262207:CTP262208 DDL262207:DDL262208 DNH262207:DNH262208 DXD262207:DXD262208 EGZ262207:EGZ262208 EQV262207:EQV262208 FAR262207:FAR262208 FKN262207:FKN262208 FUJ262207:FUJ262208 GEF262207:GEF262208 GOB262207:GOB262208 GXX262207:GXX262208 HHT262207:HHT262208 HRP262207:HRP262208 IBL262207:IBL262208 ILH262207:ILH262208 IVD262207:IVD262208 JEZ262207:JEZ262208 JOV262207:JOV262208 JYR262207:JYR262208 KIN262207:KIN262208 KSJ262207:KSJ262208 LCF262207:LCF262208 LMB262207:LMB262208 LVX262207:LVX262208 MFT262207:MFT262208 MPP262207:MPP262208 MZL262207:MZL262208 NJH262207:NJH262208 NTD262207:NTD262208 OCZ262207:OCZ262208 OMV262207:OMV262208 OWR262207:OWR262208 PGN262207:PGN262208 PQJ262207:PQJ262208 QAF262207:QAF262208 QKB262207:QKB262208 QTX262207:QTX262208 RDT262207:RDT262208 RNP262207:RNP262208 RXL262207:RXL262208 SHH262207:SHH262208 SRD262207:SRD262208 TAZ262207:TAZ262208 TKV262207:TKV262208 TUR262207:TUR262208 UEN262207:UEN262208 UOJ262207:UOJ262208 UYF262207:UYF262208 VIB262207:VIB262208 VRX262207:VRX262208 WBT262207:WBT262208 WLP262207:WLP262208 WVL262207:WVL262208 D327743:D327744 IZ327743:IZ327744 SV327743:SV327744 ACR327743:ACR327744 AMN327743:AMN327744 AWJ327743:AWJ327744 BGF327743:BGF327744 BQB327743:BQB327744 BZX327743:BZX327744 CJT327743:CJT327744 CTP327743:CTP327744 DDL327743:DDL327744 DNH327743:DNH327744 DXD327743:DXD327744 EGZ327743:EGZ327744 EQV327743:EQV327744 FAR327743:FAR327744 FKN327743:FKN327744 FUJ327743:FUJ327744 GEF327743:GEF327744 GOB327743:GOB327744 GXX327743:GXX327744 HHT327743:HHT327744 HRP327743:HRP327744 IBL327743:IBL327744 ILH327743:ILH327744 IVD327743:IVD327744 JEZ327743:JEZ327744 JOV327743:JOV327744 JYR327743:JYR327744 KIN327743:KIN327744 KSJ327743:KSJ327744 LCF327743:LCF327744 LMB327743:LMB327744 LVX327743:LVX327744 MFT327743:MFT327744 MPP327743:MPP327744 MZL327743:MZL327744 NJH327743:NJH327744 NTD327743:NTD327744 OCZ327743:OCZ327744 OMV327743:OMV327744 OWR327743:OWR327744 PGN327743:PGN327744 PQJ327743:PQJ327744 QAF327743:QAF327744 QKB327743:QKB327744 QTX327743:QTX327744 RDT327743:RDT327744 RNP327743:RNP327744 RXL327743:RXL327744 SHH327743:SHH327744 SRD327743:SRD327744 TAZ327743:TAZ327744 TKV327743:TKV327744 TUR327743:TUR327744 UEN327743:UEN327744 UOJ327743:UOJ327744 UYF327743:UYF327744 VIB327743:VIB327744 VRX327743:VRX327744 WBT327743:WBT327744 WLP327743:WLP327744 WVL327743:WVL327744 D393279:D393280 IZ393279:IZ393280 SV393279:SV393280 ACR393279:ACR393280 AMN393279:AMN393280 AWJ393279:AWJ393280 BGF393279:BGF393280 BQB393279:BQB393280 BZX393279:BZX393280 CJT393279:CJT393280 CTP393279:CTP393280 DDL393279:DDL393280 DNH393279:DNH393280 DXD393279:DXD393280 EGZ393279:EGZ393280 EQV393279:EQV393280 FAR393279:FAR393280 FKN393279:FKN393280 FUJ393279:FUJ393280 GEF393279:GEF393280 GOB393279:GOB393280 GXX393279:GXX393280 HHT393279:HHT393280 HRP393279:HRP393280 IBL393279:IBL393280 ILH393279:ILH393280 IVD393279:IVD393280 JEZ393279:JEZ393280 JOV393279:JOV393280 JYR393279:JYR393280 KIN393279:KIN393280 KSJ393279:KSJ393280 LCF393279:LCF393280 LMB393279:LMB393280 LVX393279:LVX393280 MFT393279:MFT393280 MPP393279:MPP393280 MZL393279:MZL393280 NJH393279:NJH393280 NTD393279:NTD393280 OCZ393279:OCZ393280 OMV393279:OMV393280 OWR393279:OWR393280 PGN393279:PGN393280 PQJ393279:PQJ393280 QAF393279:QAF393280 QKB393279:QKB393280 QTX393279:QTX393280 RDT393279:RDT393280 RNP393279:RNP393280 RXL393279:RXL393280 SHH393279:SHH393280 SRD393279:SRD393280 TAZ393279:TAZ393280 TKV393279:TKV393280 TUR393279:TUR393280 UEN393279:UEN393280 UOJ393279:UOJ393280 UYF393279:UYF393280 VIB393279:VIB393280 VRX393279:VRX393280 WBT393279:WBT393280 WLP393279:WLP393280 WVL393279:WVL393280 D458815:D458816 IZ458815:IZ458816 SV458815:SV458816 ACR458815:ACR458816 AMN458815:AMN458816 AWJ458815:AWJ458816 BGF458815:BGF458816 BQB458815:BQB458816 BZX458815:BZX458816 CJT458815:CJT458816 CTP458815:CTP458816 DDL458815:DDL458816 DNH458815:DNH458816 DXD458815:DXD458816 EGZ458815:EGZ458816 EQV458815:EQV458816 FAR458815:FAR458816 FKN458815:FKN458816 FUJ458815:FUJ458816 GEF458815:GEF458816 GOB458815:GOB458816 GXX458815:GXX458816 HHT458815:HHT458816 HRP458815:HRP458816 IBL458815:IBL458816 ILH458815:ILH458816 IVD458815:IVD458816 JEZ458815:JEZ458816 JOV458815:JOV458816 JYR458815:JYR458816 KIN458815:KIN458816 KSJ458815:KSJ458816 LCF458815:LCF458816 LMB458815:LMB458816 LVX458815:LVX458816 MFT458815:MFT458816 MPP458815:MPP458816 MZL458815:MZL458816 NJH458815:NJH458816 NTD458815:NTD458816 OCZ458815:OCZ458816 OMV458815:OMV458816 OWR458815:OWR458816 PGN458815:PGN458816 PQJ458815:PQJ458816 QAF458815:QAF458816 QKB458815:QKB458816 QTX458815:QTX458816 RDT458815:RDT458816 RNP458815:RNP458816 RXL458815:RXL458816 SHH458815:SHH458816 SRD458815:SRD458816 TAZ458815:TAZ458816 TKV458815:TKV458816 TUR458815:TUR458816 UEN458815:UEN458816 UOJ458815:UOJ458816 UYF458815:UYF458816 VIB458815:VIB458816 VRX458815:VRX458816 WBT458815:WBT458816 WLP458815:WLP458816 WVL458815:WVL458816 D524351:D524352 IZ524351:IZ524352 SV524351:SV524352 ACR524351:ACR524352 AMN524351:AMN524352 AWJ524351:AWJ524352 BGF524351:BGF524352 BQB524351:BQB524352 BZX524351:BZX524352 CJT524351:CJT524352 CTP524351:CTP524352 DDL524351:DDL524352 DNH524351:DNH524352 DXD524351:DXD524352 EGZ524351:EGZ524352 EQV524351:EQV524352 FAR524351:FAR524352 FKN524351:FKN524352 FUJ524351:FUJ524352 GEF524351:GEF524352 GOB524351:GOB524352 GXX524351:GXX524352 HHT524351:HHT524352 HRP524351:HRP524352 IBL524351:IBL524352 ILH524351:ILH524352 IVD524351:IVD524352 JEZ524351:JEZ524352 JOV524351:JOV524352 JYR524351:JYR524352 KIN524351:KIN524352 KSJ524351:KSJ524352 LCF524351:LCF524352 LMB524351:LMB524352 LVX524351:LVX524352 MFT524351:MFT524352 MPP524351:MPP524352 MZL524351:MZL524352 NJH524351:NJH524352 NTD524351:NTD524352 OCZ524351:OCZ524352 OMV524351:OMV524352 OWR524351:OWR524352 PGN524351:PGN524352 PQJ524351:PQJ524352 QAF524351:QAF524352 QKB524351:QKB524352 QTX524351:QTX524352 RDT524351:RDT524352 RNP524351:RNP524352 RXL524351:RXL524352 SHH524351:SHH524352 SRD524351:SRD524352 TAZ524351:TAZ524352 TKV524351:TKV524352 TUR524351:TUR524352 UEN524351:UEN524352 UOJ524351:UOJ524352 UYF524351:UYF524352 VIB524351:VIB524352 VRX524351:VRX524352 WBT524351:WBT524352 WLP524351:WLP524352 WVL524351:WVL524352 D589887:D589888 IZ589887:IZ589888 SV589887:SV589888 ACR589887:ACR589888 AMN589887:AMN589888 AWJ589887:AWJ589888 BGF589887:BGF589888 BQB589887:BQB589888 BZX589887:BZX589888 CJT589887:CJT589888 CTP589887:CTP589888 DDL589887:DDL589888 DNH589887:DNH589888 DXD589887:DXD589888 EGZ589887:EGZ589888 EQV589887:EQV589888 FAR589887:FAR589888 FKN589887:FKN589888 FUJ589887:FUJ589888 GEF589887:GEF589888 GOB589887:GOB589888 GXX589887:GXX589888 HHT589887:HHT589888 HRP589887:HRP589888 IBL589887:IBL589888 ILH589887:ILH589888 IVD589887:IVD589888 JEZ589887:JEZ589888 JOV589887:JOV589888 JYR589887:JYR589888 KIN589887:KIN589888 KSJ589887:KSJ589888 LCF589887:LCF589888 LMB589887:LMB589888 LVX589887:LVX589888 MFT589887:MFT589888 MPP589887:MPP589888 MZL589887:MZL589888 NJH589887:NJH589888 NTD589887:NTD589888 OCZ589887:OCZ589888 OMV589887:OMV589888 OWR589887:OWR589888 PGN589887:PGN589888 PQJ589887:PQJ589888 QAF589887:QAF589888 QKB589887:QKB589888 QTX589887:QTX589888 RDT589887:RDT589888 RNP589887:RNP589888 RXL589887:RXL589888 SHH589887:SHH589888 SRD589887:SRD589888 TAZ589887:TAZ589888 TKV589887:TKV589888 TUR589887:TUR589888 UEN589887:UEN589888 UOJ589887:UOJ589888 UYF589887:UYF589888 VIB589887:VIB589888 VRX589887:VRX589888 WBT589887:WBT589888 WLP589887:WLP589888 WVL589887:WVL589888 D655423:D655424 IZ655423:IZ655424 SV655423:SV655424 ACR655423:ACR655424 AMN655423:AMN655424 AWJ655423:AWJ655424 BGF655423:BGF655424 BQB655423:BQB655424 BZX655423:BZX655424 CJT655423:CJT655424 CTP655423:CTP655424 DDL655423:DDL655424 DNH655423:DNH655424 DXD655423:DXD655424 EGZ655423:EGZ655424 EQV655423:EQV655424 FAR655423:FAR655424 FKN655423:FKN655424 FUJ655423:FUJ655424 GEF655423:GEF655424 GOB655423:GOB655424 GXX655423:GXX655424 HHT655423:HHT655424 HRP655423:HRP655424 IBL655423:IBL655424 ILH655423:ILH655424 IVD655423:IVD655424 JEZ655423:JEZ655424 JOV655423:JOV655424 JYR655423:JYR655424 KIN655423:KIN655424 KSJ655423:KSJ655424 LCF655423:LCF655424 LMB655423:LMB655424 LVX655423:LVX655424 MFT655423:MFT655424 MPP655423:MPP655424 MZL655423:MZL655424 NJH655423:NJH655424 NTD655423:NTD655424 OCZ655423:OCZ655424 OMV655423:OMV655424 OWR655423:OWR655424 PGN655423:PGN655424 PQJ655423:PQJ655424 QAF655423:QAF655424 QKB655423:QKB655424 QTX655423:QTX655424 RDT655423:RDT655424 RNP655423:RNP655424 RXL655423:RXL655424 SHH655423:SHH655424 SRD655423:SRD655424 TAZ655423:TAZ655424 TKV655423:TKV655424 TUR655423:TUR655424 UEN655423:UEN655424 UOJ655423:UOJ655424 UYF655423:UYF655424 VIB655423:VIB655424 VRX655423:VRX655424 WBT655423:WBT655424 WLP655423:WLP655424 WVL655423:WVL655424 D720959:D720960 IZ720959:IZ720960 SV720959:SV720960 ACR720959:ACR720960 AMN720959:AMN720960 AWJ720959:AWJ720960 BGF720959:BGF720960 BQB720959:BQB720960 BZX720959:BZX720960 CJT720959:CJT720960 CTP720959:CTP720960 DDL720959:DDL720960 DNH720959:DNH720960 DXD720959:DXD720960 EGZ720959:EGZ720960 EQV720959:EQV720960 FAR720959:FAR720960 FKN720959:FKN720960 FUJ720959:FUJ720960 GEF720959:GEF720960 GOB720959:GOB720960 GXX720959:GXX720960 HHT720959:HHT720960 HRP720959:HRP720960 IBL720959:IBL720960 ILH720959:ILH720960 IVD720959:IVD720960 JEZ720959:JEZ720960 JOV720959:JOV720960 JYR720959:JYR720960 KIN720959:KIN720960 KSJ720959:KSJ720960 LCF720959:LCF720960 LMB720959:LMB720960 LVX720959:LVX720960 MFT720959:MFT720960 MPP720959:MPP720960 MZL720959:MZL720960 NJH720959:NJH720960 NTD720959:NTD720960 OCZ720959:OCZ720960 OMV720959:OMV720960 OWR720959:OWR720960 PGN720959:PGN720960 PQJ720959:PQJ720960 QAF720959:QAF720960 QKB720959:QKB720960 QTX720959:QTX720960 RDT720959:RDT720960 RNP720959:RNP720960 RXL720959:RXL720960 SHH720959:SHH720960 SRD720959:SRD720960 TAZ720959:TAZ720960 TKV720959:TKV720960 TUR720959:TUR720960 UEN720959:UEN720960 UOJ720959:UOJ720960 UYF720959:UYF720960 VIB720959:VIB720960 VRX720959:VRX720960 WBT720959:WBT720960 WLP720959:WLP720960 WVL720959:WVL720960 D786495:D786496 IZ786495:IZ786496 SV786495:SV786496 ACR786495:ACR786496 AMN786495:AMN786496 AWJ786495:AWJ786496 BGF786495:BGF786496 BQB786495:BQB786496 BZX786495:BZX786496 CJT786495:CJT786496 CTP786495:CTP786496 DDL786495:DDL786496 DNH786495:DNH786496 DXD786495:DXD786496 EGZ786495:EGZ786496 EQV786495:EQV786496 FAR786495:FAR786496 FKN786495:FKN786496 FUJ786495:FUJ786496 GEF786495:GEF786496 GOB786495:GOB786496 GXX786495:GXX786496 HHT786495:HHT786496 HRP786495:HRP786496 IBL786495:IBL786496 ILH786495:ILH786496 IVD786495:IVD786496 JEZ786495:JEZ786496 JOV786495:JOV786496 JYR786495:JYR786496 KIN786495:KIN786496 KSJ786495:KSJ786496 LCF786495:LCF786496 LMB786495:LMB786496 LVX786495:LVX786496 MFT786495:MFT786496 MPP786495:MPP786496 MZL786495:MZL786496 NJH786495:NJH786496 NTD786495:NTD786496 OCZ786495:OCZ786496 OMV786495:OMV786496 OWR786495:OWR786496 PGN786495:PGN786496 PQJ786495:PQJ786496 QAF786495:QAF786496 QKB786495:QKB786496 QTX786495:QTX786496 RDT786495:RDT786496 RNP786495:RNP786496 RXL786495:RXL786496 SHH786495:SHH786496 SRD786495:SRD786496 TAZ786495:TAZ786496 TKV786495:TKV786496 TUR786495:TUR786496 UEN786495:UEN786496 UOJ786495:UOJ786496 UYF786495:UYF786496 VIB786495:VIB786496 VRX786495:VRX786496 WBT786495:WBT786496 WLP786495:WLP786496 WVL786495:WVL786496 D852031:D852032 IZ852031:IZ852032 SV852031:SV852032 ACR852031:ACR852032 AMN852031:AMN852032 AWJ852031:AWJ852032 BGF852031:BGF852032 BQB852031:BQB852032 BZX852031:BZX852032 CJT852031:CJT852032 CTP852031:CTP852032 DDL852031:DDL852032 DNH852031:DNH852032 DXD852031:DXD852032 EGZ852031:EGZ852032 EQV852031:EQV852032 FAR852031:FAR852032 FKN852031:FKN852032 FUJ852031:FUJ852032 GEF852031:GEF852032 GOB852031:GOB852032 GXX852031:GXX852032 HHT852031:HHT852032 HRP852031:HRP852032 IBL852031:IBL852032 ILH852031:ILH852032 IVD852031:IVD852032 JEZ852031:JEZ852032 JOV852031:JOV852032 JYR852031:JYR852032 KIN852031:KIN852032 KSJ852031:KSJ852032 LCF852031:LCF852032 LMB852031:LMB852032 LVX852031:LVX852032 MFT852031:MFT852032 MPP852031:MPP852032 MZL852031:MZL852032 NJH852031:NJH852032 NTD852031:NTD852032 OCZ852031:OCZ852032 OMV852031:OMV852032 OWR852031:OWR852032 PGN852031:PGN852032 PQJ852031:PQJ852032 QAF852031:QAF852032 QKB852031:QKB852032 QTX852031:QTX852032 RDT852031:RDT852032 RNP852031:RNP852032 RXL852031:RXL852032 SHH852031:SHH852032 SRD852031:SRD852032 TAZ852031:TAZ852032 TKV852031:TKV852032 TUR852031:TUR852032 UEN852031:UEN852032 UOJ852031:UOJ852032 UYF852031:UYF852032 VIB852031:VIB852032 VRX852031:VRX852032 WBT852031:WBT852032 WLP852031:WLP852032 WVL852031:WVL852032 D917567:D917568 IZ917567:IZ917568 SV917567:SV917568 ACR917567:ACR917568 AMN917567:AMN917568 AWJ917567:AWJ917568 BGF917567:BGF917568 BQB917567:BQB917568 BZX917567:BZX917568 CJT917567:CJT917568 CTP917567:CTP917568 DDL917567:DDL917568 DNH917567:DNH917568 DXD917567:DXD917568 EGZ917567:EGZ917568 EQV917567:EQV917568 FAR917567:FAR917568 FKN917567:FKN917568 FUJ917567:FUJ917568 GEF917567:GEF917568 GOB917567:GOB917568 GXX917567:GXX917568 HHT917567:HHT917568 HRP917567:HRP917568 IBL917567:IBL917568 ILH917567:ILH917568 IVD917567:IVD917568 JEZ917567:JEZ917568 JOV917567:JOV917568 JYR917567:JYR917568 KIN917567:KIN917568 KSJ917567:KSJ917568 LCF917567:LCF917568 LMB917567:LMB917568 LVX917567:LVX917568 MFT917567:MFT917568 MPP917567:MPP917568 MZL917567:MZL917568 NJH917567:NJH917568 NTD917567:NTD917568 OCZ917567:OCZ917568 OMV917567:OMV917568 OWR917567:OWR917568 PGN917567:PGN917568 PQJ917567:PQJ917568 QAF917567:QAF917568 QKB917567:QKB917568 QTX917567:QTX917568 RDT917567:RDT917568 RNP917567:RNP917568 RXL917567:RXL917568 SHH917567:SHH917568 SRD917567:SRD917568 TAZ917567:TAZ917568 TKV917567:TKV917568 TUR917567:TUR917568 UEN917567:UEN917568 UOJ917567:UOJ917568 UYF917567:UYF917568 VIB917567:VIB917568 VRX917567:VRX917568 WBT917567:WBT917568 WLP917567:WLP917568 WVL917567:WVL917568 D983103:D983104 IZ983103:IZ983104 SV983103:SV983104 ACR983103:ACR983104 AMN983103:AMN983104 AWJ983103:AWJ983104 BGF983103:BGF983104 BQB983103:BQB983104 BZX983103:BZX983104 CJT983103:CJT983104 CTP983103:CTP983104 DDL983103:DDL983104 DNH983103:DNH983104 DXD983103:DXD983104 EGZ983103:EGZ983104 EQV983103:EQV983104 FAR983103:FAR983104 FKN983103:FKN983104 FUJ983103:FUJ983104 GEF983103:GEF983104 GOB983103:GOB983104 GXX983103:GXX983104 HHT983103:HHT983104 HRP983103:HRP983104 IBL983103:IBL983104 ILH983103:ILH983104 IVD983103:IVD983104 JEZ983103:JEZ983104 JOV983103:JOV983104 JYR983103:JYR983104 KIN983103:KIN983104 KSJ983103:KSJ983104 LCF983103:LCF983104 LMB983103:LMB983104 LVX983103:LVX983104 MFT983103:MFT983104 MPP983103:MPP983104 MZL983103:MZL983104 NJH983103:NJH983104 NTD983103:NTD983104 OCZ983103:OCZ983104 OMV983103:OMV983104 OWR983103:OWR983104 PGN983103:PGN983104 PQJ983103:PQJ983104 QAF983103:QAF983104 QKB983103:QKB983104 QTX983103:QTX983104 RDT983103:RDT983104 RNP983103:RNP983104 RXL983103:RXL983104 SHH983103:SHH983104 SRD983103:SRD983104 TAZ983103:TAZ983104 TKV983103:TKV983104 TUR983103:TUR983104 UEN983103:UEN983104 UOJ983103:UOJ983104 UYF983103:UYF983104 VIB983103:VIB983104 VRX983103:VRX983104 WBT983103:WBT983104 WLP983103:WLP983104 WVL983103:WVL983104 I63:I64 JE63:JE64 TA63:TA64 ACW63:ACW64 AMS63:AMS64 AWO63:AWO64 BGK63:BGK64 BQG63:BQG64 CAC63:CAC64 CJY63:CJY64 CTU63:CTU64 DDQ63:DDQ64 DNM63:DNM64 DXI63:DXI64 EHE63:EHE64 ERA63:ERA64 FAW63:FAW64 FKS63:FKS64 FUO63:FUO64 GEK63:GEK64 GOG63:GOG64 GYC63:GYC64 HHY63:HHY64 HRU63:HRU64 IBQ63:IBQ64 ILM63:ILM64 IVI63:IVI64 JFE63:JFE64 JPA63:JPA64 JYW63:JYW64 KIS63:KIS64 KSO63:KSO64 LCK63:LCK64 LMG63:LMG64 LWC63:LWC64 MFY63:MFY64 MPU63:MPU64 MZQ63:MZQ64 NJM63:NJM64 NTI63:NTI64 ODE63:ODE64 ONA63:ONA64 OWW63:OWW64 PGS63:PGS64 PQO63:PQO64 QAK63:QAK64 QKG63:QKG64 QUC63:QUC64 RDY63:RDY64 RNU63:RNU64 RXQ63:RXQ64 SHM63:SHM64 SRI63:SRI64 TBE63:TBE64 TLA63:TLA64 TUW63:TUW64 UES63:UES64 UOO63:UOO64 UYK63:UYK64 VIG63:VIG64 VSC63:VSC64 WBY63:WBY64 WLU63:WLU64 WVQ63:WVQ64 I65599:I65600 JE65599:JE65600 TA65599:TA65600 ACW65599:ACW65600 AMS65599:AMS65600 AWO65599:AWO65600 BGK65599:BGK65600 BQG65599:BQG65600 CAC65599:CAC65600 CJY65599:CJY65600 CTU65599:CTU65600 DDQ65599:DDQ65600 DNM65599:DNM65600 DXI65599:DXI65600 EHE65599:EHE65600 ERA65599:ERA65600 FAW65599:FAW65600 FKS65599:FKS65600 FUO65599:FUO65600 GEK65599:GEK65600 GOG65599:GOG65600 GYC65599:GYC65600 HHY65599:HHY65600 HRU65599:HRU65600 IBQ65599:IBQ65600 ILM65599:ILM65600 IVI65599:IVI65600 JFE65599:JFE65600 JPA65599:JPA65600 JYW65599:JYW65600 KIS65599:KIS65600 KSO65599:KSO65600 LCK65599:LCK65600 LMG65599:LMG65600 LWC65599:LWC65600 MFY65599:MFY65600 MPU65599:MPU65600 MZQ65599:MZQ65600 NJM65599:NJM65600 NTI65599:NTI65600 ODE65599:ODE65600 ONA65599:ONA65600 OWW65599:OWW65600 PGS65599:PGS65600 PQO65599:PQO65600 QAK65599:QAK65600 QKG65599:QKG65600 QUC65599:QUC65600 RDY65599:RDY65600 RNU65599:RNU65600 RXQ65599:RXQ65600 SHM65599:SHM65600 SRI65599:SRI65600 TBE65599:TBE65600 TLA65599:TLA65600 TUW65599:TUW65600 UES65599:UES65600 UOO65599:UOO65600 UYK65599:UYK65600 VIG65599:VIG65600 VSC65599:VSC65600 WBY65599:WBY65600 WLU65599:WLU65600 WVQ65599:WVQ65600 I131135:I131136 JE131135:JE131136 TA131135:TA131136 ACW131135:ACW131136 AMS131135:AMS131136 AWO131135:AWO131136 BGK131135:BGK131136 BQG131135:BQG131136 CAC131135:CAC131136 CJY131135:CJY131136 CTU131135:CTU131136 DDQ131135:DDQ131136 DNM131135:DNM131136 DXI131135:DXI131136 EHE131135:EHE131136 ERA131135:ERA131136 FAW131135:FAW131136 FKS131135:FKS131136 FUO131135:FUO131136 GEK131135:GEK131136 GOG131135:GOG131136 GYC131135:GYC131136 HHY131135:HHY131136 HRU131135:HRU131136 IBQ131135:IBQ131136 ILM131135:ILM131136 IVI131135:IVI131136 JFE131135:JFE131136 JPA131135:JPA131136 JYW131135:JYW131136 KIS131135:KIS131136 KSO131135:KSO131136 LCK131135:LCK131136 LMG131135:LMG131136 LWC131135:LWC131136 MFY131135:MFY131136 MPU131135:MPU131136 MZQ131135:MZQ131136 NJM131135:NJM131136 NTI131135:NTI131136 ODE131135:ODE131136 ONA131135:ONA131136 OWW131135:OWW131136 PGS131135:PGS131136 PQO131135:PQO131136 QAK131135:QAK131136 QKG131135:QKG131136 QUC131135:QUC131136 RDY131135:RDY131136 RNU131135:RNU131136 RXQ131135:RXQ131136 SHM131135:SHM131136 SRI131135:SRI131136 TBE131135:TBE131136 TLA131135:TLA131136 TUW131135:TUW131136 UES131135:UES131136 UOO131135:UOO131136 UYK131135:UYK131136 VIG131135:VIG131136 VSC131135:VSC131136 WBY131135:WBY131136 WLU131135:WLU131136 WVQ131135:WVQ131136 I196671:I196672 JE196671:JE196672 TA196671:TA196672 ACW196671:ACW196672 AMS196671:AMS196672 AWO196671:AWO196672 BGK196671:BGK196672 BQG196671:BQG196672 CAC196671:CAC196672 CJY196671:CJY196672 CTU196671:CTU196672 DDQ196671:DDQ196672 DNM196671:DNM196672 DXI196671:DXI196672 EHE196671:EHE196672 ERA196671:ERA196672 FAW196671:FAW196672 FKS196671:FKS196672 FUO196671:FUO196672 GEK196671:GEK196672 GOG196671:GOG196672 GYC196671:GYC196672 HHY196671:HHY196672 HRU196671:HRU196672 IBQ196671:IBQ196672 ILM196671:ILM196672 IVI196671:IVI196672 JFE196671:JFE196672 JPA196671:JPA196672 JYW196671:JYW196672 KIS196671:KIS196672 KSO196671:KSO196672 LCK196671:LCK196672 LMG196671:LMG196672 LWC196671:LWC196672 MFY196671:MFY196672 MPU196671:MPU196672 MZQ196671:MZQ196672 NJM196671:NJM196672 NTI196671:NTI196672 ODE196671:ODE196672 ONA196671:ONA196672 OWW196671:OWW196672 PGS196671:PGS196672 PQO196671:PQO196672 QAK196671:QAK196672 QKG196671:QKG196672 QUC196671:QUC196672 RDY196671:RDY196672 RNU196671:RNU196672 RXQ196671:RXQ196672 SHM196671:SHM196672 SRI196671:SRI196672 TBE196671:TBE196672 TLA196671:TLA196672 TUW196671:TUW196672 UES196671:UES196672 UOO196671:UOO196672 UYK196671:UYK196672 VIG196671:VIG196672 VSC196671:VSC196672 WBY196671:WBY196672 WLU196671:WLU196672 WVQ196671:WVQ196672 I262207:I262208 JE262207:JE262208 TA262207:TA262208 ACW262207:ACW262208 AMS262207:AMS262208 AWO262207:AWO262208 BGK262207:BGK262208 BQG262207:BQG262208 CAC262207:CAC262208 CJY262207:CJY262208 CTU262207:CTU262208 DDQ262207:DDQ262208 DNM262207:DNM262208 DXI262207:DXI262208 EHE262207:EHE262208 ERA262207:ERA262208 FAW262207:FAW262208 FKS262207:FKS262208 FUO262207:FUO262208 GEK262207:GEK262208 GOG262207:GOG262208 GYC262207:GYC262208 HHY262207:HHY262208 HRU262207:HRU262208 IBQ262207:IBQ262208 ILM262207:ILM262208 IVI262207:IVI262208 JFE262207:JFE262208 JPA262207:JPA262208 JYW262207:JYW262208 KIS262207:KIS262208 KSO262207:KSO262208 LCK262207:LCK262208 LMG262207:LMG262208 LWC262207:LWC262208 MFY262207:MFY262208 MPU262207:MPU262208 MZQ262207:MZQ262208 NJM262207:NJM262208 NTI262207:NTI262208 ODE262207:ODE262208 ONA262207:ONA262208 OWW262207:OWW262208 PGS262207:PGS262208 PQO262207:PQO262208 QAK262207:QAK262208 QKG262207:QKG262208 QUC262207:QUC262208 RDY262207:RDY262208 RNU262207:RNU262208 RXQ262207:RXQ262208 SHM262207:SHM262208 SRI262207:SRI262208 TBE262207:TBE262208 TLA262207:TLA262208 TUW262207:TUW262208 UES262207:UES262208 UOO262207:UOO262208 UYK262207:UYK262208 VIG262207:VIG262208 VSC262207:VSC262208 WBY262207:WBY262208 WLU262207:WLU262208 WVQ262207:WVQ262208 I327743:I327744 JE327743:JE327744 TA327743:TA327744 ACW327743:ACW327744 AMS327743:AMS327744 AWO327743:AWO327744 BGK327743:BGK327744 BQG327743:BQG327744 CAC327743:CAC327744 CJY327743:CJY327744 CTU327743:CTU327744 DDQ327743:DDQ327744 DNM327743:DNM327744 DXI327743:DXI327744 EHE327743:EHE327744 ERA327743:ERA327744 FAW327743:FAW327744 FKS327743:FKS327744 FUO327743:FUO327744 GEK327743:GEK327744 GOG327743:GOG327744 GYC327743:GYC327744 HHY327743:HHY327744 HRU327743:HRU327744 IBQ327743:IBQ327744 ILM327743:ILM327744 IVI327743:IVI327744 JFE327743:JFE327744 JPA327743:JPA327744 JYW327743:JYW327744 KIS327743:KIS327744 KSO327743:KSO327744 LCK327743:LCK327744 LMG327743:LMG327744 LWC327743:LWC327744 MFY327743:MFY327744 MPU327743:MPU327744 MZQ327743:MZQ327744 NJM327743:NJM327744 NTI327743:NTI327744 ODE327743:ODE327744 ONA327743:ONA327744 OWW327743:OWW327744 PGS327743:PGS327744 PQO327743:PQO327744 QAK327743:QAK327744 QKG327743:QKG327744 QUC327743:QUC327744 RDY327743:RDY327744 RNU327743:RNU327744 RXQ327743:RXQ327744 SHM327743:SHM327744 SRI327743:SRI327744 TBE327743:TBE327744 TLA327743:TLA327744 TUW327743:TUW327744 UES327743:UES327744 UOO327743:UOO327744 UYK327743:UYK327744 VIG327743:VIG327744 VSC327743:VSC327744 WBY327743:WBY327744 WLU327743:WLU327744 WVQ327743:WVQ327744 I393279:I393280 JE393279:JE393280 TA393279:TA393280 ACW393279:ACW393280 AMS393279:AMS393280 AWO393279:AWO393280 BGK393279:BGK393280 BQG393279:BQG393280 CAC393279:CAC393280 CJY393279:CJY393280 CTU393279:CTU393280 DDQ393279:DDQ393280 DNM393279:DNM393280 DXI393279:DXI393280 EHE393279:EHE393280 ERA393279:ERA393280 FAW393279:FAW393280 FKS393279:FKS393280 FUO393279:FUO393280 GEK393279:GEK393280 GOG393279:GOG393280 GYC393279:GYC393280 HHY393279:HHY393280 HRU393279:HRU393280 IBQ393279:IBQ393280 ILM393279:ILM393280 IVI393279:IVI393280 JFE393279:JFE393280 JPA393279:JPA393280 JYW393279:JYW393280 KIS393279:KIS393280 KSO393279:KSO393280 LCK393279:LCK393280 LMG393279:LMG393280 LWC393279:LWC393280 MFY393279:MFY393280 MPU393279:MPU393280 MZQ393279:MZQ393280 NJM393279:NJM393280 NTI393279:NTI393280 ODE393279:ODE393280 ONA393279:ONA393280 OWW393279:OWW393280 PGS393279:PGS393280 PQO393279:PQO393280 QAK393279:QAK393280 QKG393279:QKG393280 QUC393279:QUC393280 RDY393279:RDY393280 RNU393279:RNU393280 RXQ393279:RXQ393280 SHM393279:SHM393280 SRI393279:SRI393280 TBE393279:TBE393280 TLA393279:TLA393280 TUW393279:TUW393280 UES393279:UES393280 UOO393279:UOO393280 UYK393279:UYK393280 VIG393279:VIG393280 VSC393279:VSC393280 WBY393279:WBY393280 WLU393279:WLU393280 WVQ393279:WVQ393280 I458815:I458816 JE458815:JE458816 TA458815:TA458816 ACW458815:ACW458816 AMS458815:AMS458816 AWO458815:AWO458816 BGK458815:BGK458816 BQG458815:BQG458816 CAC458815:CAC458816 CJY458815:CJY458816 CTU458815:CTU458816 DDQ458815:DDQ458816 DNM458815:DNM458816 DXI458815:DXI458816 EHE458815:EHE458816 ERA458815:ERA458816 FAW458815:FAW458816 FKS458815:FKS458816 FUO458815:FUO458816 GEK458815:GEK458816 GOG458815:GOG458816 GYC458815:GYC458816 HHY458815:HHY458816 HRU458815:HRU458816 IBQ458815:IBQ458816 ILM458815:ILM458816 IVI458815:IVI458816 JFE458815:JFE458816 JPA458815:JPA458816 JYW458815:JYW458816 KIS458815:KIS458816 KSO458815:KSO458816 LCK458815:LCK458816 LMG458815:LMG458816 LWC458815:LWC458816 MFY458815:MFY458816 MPU458815:MPU458816 MZQ458815:MZQ458816 NJM458815:NJM458816 NTI458815:NTI458816 ODE458815:ODE458816 ONA458815:ONA458816 OWW458815:OWW458816 PGS458815:PGS458816 PQO458815:PQO458816 QAK458815:QAK458816 QKG458815:QKG458816 QUC458815:QUC458816 RDY458815:RDY458816 RNU458815:RNU458816 RXQ458815:RXQ458816 SHM458815:SHM458816 SRI458815:SRI458816 TBE458815:TBE458816 TLA458815:TLA458816 TUW458815:TUW458816 UES458815:UES458816 UOO458815:UOO458816 UYK458815:UYK458816 VIG458815:VIG458816 VSC458815:VSC458816 WBY458815:WBY458816 WLU458815:WLU458816 WVQ458815:WVQ458816 I524351:I524352 JE524351:JE524352 TA524351:TA524352 ACW524351:ACW524352 AMS524351:AMS524352 AWO524351:AWO524352 BGK524351:BGK524352 BQG524351:BQG524352 CAC524351:CAC524352 CJY524351:CJY524352 CTU524351:CTU524352 DDQ524351:DDQ524352 DNM524351:DNM524352 DXI524351:DXI524352 EHE524351:EHE524352 ERA524351:ERA524352 FAW524351:FAW524352 FKS524351:FKS524352 FUO524351:FUO524352 GEK524351:GEK524352 GOG524351:GOG524352 GYC524351:GYC524352 HHY524351:HHY524352 HRU524351:HRU524352 IBQ524351:IBQ524352 ILM524351:ILM524352 IVI524351:IVI524352 JFE524351:JFE524352 JPA524351:JPA524352 JYW524351:JYW524352 KIS524351:KIS524352 KSO524351:KSO524352 LCK524351:LCK524352 LMG524351:LMG524352 LWC524351:LWC524352 MFY524351:MFY524352 MPU524351:MPU524352 MZQ524351:MZQ524352 NJM524351:NJM524352 NTI524351:NTI524352 ODE524351:ODE524352 ONA524351:ONA524352 OWW524351:OWW524352 PGS524351:PGS524352 PQO524351:PQO524352 QAK524351:QAK524352 QKG524351:QKG524352 QUC524351:QUC524352 RDY524351:RDY524352 RNU524351:RNU524352 RXQ524351:RXQ524352 SHM524351:SHM524352 SRI524351:SRI524352 TBE524351:TBE524352 TLA524351:TLA524352 TUW524351:TUW524352 UES524351:UES524352 UOO524351:UOO524352 UYK524351:UYK524352 VIG524351:VIG524352 VSC524351:VSC524352 WBY524351:WBY524352 WLU524351:WLU524352 WVQ524351:WVQ524352 I589887:I589888 JE589887:JE589888 TA589887:TA589888 ACW589887:ACW589888 AMS589887:AMS589888 AWO589887:AWO589888 BGK589887:BGK589888 BQG589887:BQG589888 CAC589887:CAC589888 CJY589887:CJY589888 CTU589887:CTU589888 DDQ589887:DDQ589888 DNM589887:DNM589888 DXI589887:DXI589888 EHE589887:EHE589888 ERA589887:ERA589888 FAW589887:FAW589888 FKS589887:FKS589888 FUO589887:FUO589888 GEK589887:GEK589888 GOG589887:GOG589888 GYC589887:GYC589888 HHY589887:HHY589888 HRU589887:HRU589888 IBQ589887:IBQ589888 ILM589887:ILM589888 IVI589887:IVI589888 JFE589887:JFE589888 JPA589887:JPA589888 JYW589887:JYW589888 KIS589887:KIS589888 KSO589887:KSO589888 LCK589887:LCK589888 LMG589887:LMG589888 LWC589887:LWC589888 MFY589887:MFY589888 MPU589887:MPU589888 MZQ589887:MZQ589888 NJM589887:NJM589888 NTI589887:NTI589888 ODE589887:ODE589888 ONA589887:ONA589888 OWW589887:OWW589888 PGS589887:PGS589888 PQO589887:PQO589888 QAK589887:QAK589888 QKG589887:QKG589888 QUC589887:QUC589888 RDY589887:RDY589888 RNU589887:RNU589888 RXQ589887:RXQ589888 SHM589887:SHM589888 SRI589887:SRI589888 TBE589887:TBE589888 TLA589887:TLA589888 TUW589887:TUW589888 UES589887:UES589888 UOO589887:UOO589888 UYK589887:UYK589888 VIG589887:VIG589888 VSC589887:VSC589888 WBY589887:WBY589888 WLU589887:WLU589888 WVQ589887:WVQ589888 I655423:I655424 JE655423:JE655424 TA655423:TA655424 ACW655423:ACW655424 AMS655423:AMS655424 AWO655423:AWO655424 BGK655423:BGK655424 BQG655423:BQG655424 CAC655423:CAC655424 CJY655423:CJY655424 CTU655423:CTU655424 DDQ655423:DDQ655424 DNM655423:DNM655424 DXI655423:DXI655424 EHE655423:EHE655424 ERA655423:ERA655424 FAW655423:FAW655424 FKS655423:FKS655424 FUO655423:FUO655424 GEK655423:GEK655424 GOG655423:GOG655424 GYC655423:GYC655424 HHY655423:HHY655424 HRU655423:HRU655424 IBQ655423:IBQ655424 ILM655423:ILM655424 IVI655423:IVI655424 JFE655423:JFE655424 JPA655423:JPA655424 JYW655423:JYW655424 KIS655423:KIS655424 KSO655423:KSO655424 LCK655423:LCK655424 LMG655423:LMG655424 LWC655423:LWC655424 MFY655423:MFY655424 MPU655423:MPU655424 MZQ655423:MZQ655424 NJM655423:NJM655424 NTI655423:NTI655424 ODE655423:ODE655424 ONA655423:ONA655424 OWW655423:OWW655424 PGS655423:PGS655424 PQO655423:PQO655424 QAK655423:QAK655424 QKG655423:QKG655424 QUC655423:QUC655424 RDY655423:RDY655424 RNU655423:RNU655424 RXQ655423:RXQ655424 SHM655423:SHM655424 SRI655423:SRI655424 TBE655423:TBE655424 TLA655423:TLA655424 TUW655423:TUW655424 UES655423:UES655424 UOO655423:UOO655424 UYK655423:UYK655424 VIG655423:VIG655424 VSC655423:VSC655424 WBY655423:WBY655424 WLU655423:WLU655424 WVQ655423:WVQ655424 I720959:I720960 JE720959:JE720960 TA720959:TA720960 ACW720959:ACW720960 AMS720959:AMS720960 AWO720959:AWO720960 BGK720959:BGK720960 BQG720959:BQG720960 CAC720959:CAC720960 CJY720959:CJY720960 CTU720959:CTU720960 DDQ720959:DDQ720960 DNM720959:DNM720960 DXI720959:DXI720960 EHE720959:EHE720960 ERA720959:ERA720960 FAW720959:FAW720960 FKS720959:FKS720960 FUO720959:FUO720960 GEK720959:GEK720960 GOG720959:GOG720960 GYC720959:GYC720960 HHY720959:HHY720960 HRU720959:HRU720960 IBQ720959:IBQ720960 ILM720959:ILM720960 IVI720959:IVI720960 JFE720959:JFE720960 JPA720959:JPA720960 JYW720959:JYW720960 KIS720959:KIS720960 KSO720959:KSO720960 LCK720959:LCK720960 LMG720959:LMG720960 LWC720959:LWC720960 MFY720959:MFY720960 MPU720959:MPU720960 MZQ720959:MZQ720960 NJM720959:NJM720960 NTI720959:NTI720960 ODE720959:ODE720960 ONA720959:ONA720960 OWW720959:OWW720960 PGS720959:PGS720960 PQO720959:PQO720960 QAK720959:QAK720960 QKG720959:QKG720960 QUC720959:QUC720960 RDY720959:RDY720960 RNU720959:RNU720960 RXQ720959:RXQ720960 SHM720959:SHM720960 SRI720959:SRI720960 TBE720959:TBE720960 TLA720959:TLA720960 TUW720959:TUW720960 UES720959:UES720960 UOO720959:UOO720960 UYK720959:UYK720960 VIG720959:VIG720960 VSC720959:VSC720960 WBY720959:WBY720960 WLU720959:WLU720960 WVQ720959:WVQ720960 I786495:I786496 JE786495:JE786496 TA786495:TA786496 ACW786495:ACW786496 AMS786495:AMS786496 AWO786495:AWO786496 BGK786495:BGK786496 BQG786495:BQG786496 CAC786495:CAC786496 CJY786495:CJY786496 CTU786495:CTU786496 DDQ786495:DDQ786496 DNM786495:DNM786496 DXI786495:DXI786496 EHE786495:EHE786496 ERA786495:ERA786496 FAW786495:FAW786496 FKS786495:FKS786496 FUO786495:FUO786496 GEK786495:GEK786496 GOG786495:GOG786496 GYC786495:GYC786496 HHY786495:HHY786496 HRU786495:HRU786496 IBQ786495:IBQ786496 ILM786495:ILM786496 IVI786495:IVI786496 JFE786495:JFE786496 JPA786495:JPA786496 JYW786495:JYW786496 KIS786495:KIS786496 KSO786495:KSO786496 LCK786495:LCK786496 LMG786495:LMG786496 LWC786495:LWC786496 MFY786495:MFY786496 MPU786495:MPU786496 MZQ786495:MZQ786496 NJM786495:NJM786496 NTI786495:NTI786496 ODE786495:ODE786496 ONA786495:ONA786496 OWW786495:OWW786496 PGS786495:PGS786496 PQO786495:PQO786496 QAK786495:QAK786496 QKG786495:QKG786496 QUC786495:QUC786496 RDY786495:RDY786496 RNU786495:RNU786496 RXQ786495:RXQ786496 SHM786495:SHM786496 SRI786495:SRI786496 TBE786495:TBE786496 TLA786495:TLA786496 TUW786495:TUW786496 UES786495:UES786496 UOO786495:UOO786496 UYK786495:UYK786496 VIG786495:VIG786496 VSC786495:VSC786496 WBY786495:WBY786496 WLU786495:WLU786496 WVQ786495:WVQ786496 I852031:I852032 JE852031:JE852032 TA852031:TA852032 ACW852031:ACW852032 AMS852031:AMS852032 AWO852031:AWO852032 BGK852031:BGK852032 BQG852031:BQG852032 CAC852031:CAC852032 CJY852031:CJY852032 CTU852031:CTU852032 DDQ852031:DDQ852032 DNM852031:DNM852032 DXI852031:DXI852032 EHE852031:EHE852032 ERA852031:ERA852032 FAW852031:FAW852032 FKS852031:FKS852032 FUO852031:FUO852032 GEK852031:GEK852032 GOG852031:GOG852032 GYC852031:GYC852032 HHY852031:HHY852032 HRU852031:HRU852032 IBQ852031:IBQ852032 ILM852031:ILM852032 IVI852031:IVI852032 JFE852031:JFE852032 JPA852031:JPA852032 JYW852031:JYW852032 KIS852031:KIS852032 KSO852031:KSO852032 LCK852031:LCK852032 LMG852031:LMG852032 LWC852031:LWC852032 MFY852031:MFY852032 MPU852031:MPU852032 MZQ852031:MZQ852032 NJM852031:NJM852032 NTI852031:NTI852032 ODE852031:ODE852032 ONA852031:ONA852032 OWW852031:OWW852032 PGS852031:PGS852032 PQO852031:PQO852032 QAK852031:QAK852032 QKG852031:QKG852032 QUC852031:QUC852032 RDY852031:RDY852032 RNU852031:RNU852032 RXQ852031:RXQ852032 SHM852031:SHM852032 SRI852031:SRI852032 TBE852031:TBE852032 TLA852031:TLA852032 TUW852031:TUW852032 UES852031:UES852032 UOO852031:UOO852032 UYK852031:UYK852032 VIG852031:VIG852032 VSC852031:VSC852032 WBY852031:WBY852032 WLU852031:WLU852032 WVQ852031:WVQ852032 I917567:I917568 JE917567:JE917568 TA917567:TA917568 ACW917567:ACW917568 AMS917567:AMS917568 AWO917567:AWO917568 BGK917567:BGK917568 BQG917567:BQG917568 CAC917567:CAC917568 CJY917567:CJY917568 CTU917567:CTU917568 DDQ917567:DDQ917568 DNM917567:DNM917568 DXI917567:DXI917568 EHE917567:EHE917568 ERA917567:ERA917568 FAW917567:FAW917568 FKS917567:FKS917568 FUO917567:FUO917568 GEK917567:GEK917568 GOG917567:GOG917568 GYC917567:GYC917568 HHY917567:HHY917568 HRU917567:HRU917568 IBQ917567:IBQ917568 ILM917567:ILM917568 IVI917567:IVI917568 JFE917567:JFE917568 JPA917567:JPA917568 JYW917567:JYW917568 KIS917567:KIS917568 KSO917567:KSO917568 LCK917567:LCK917568 LMG917567:LMG917568 LWC917567:LWC917568 MFY917567:MFY917568 MPU917567:MPU917568 MZQ917567:MZQ917568 NJM917567:NJM917568 NTI917567:NTI917568 ODE917567:ODE917568 ONA917567:ONA917568 OWW917567:OWW917568 PGS917567:PGS917568 PQO917567:PQO917568 QAK917567:QAK917568 QKG917567:QKG917568 QUC917567:QUC917568 RDY917567:RDY917568 RNU917567:RNU917568 RXQ917567:RXQ917568 SHM917567:SHM917568 SRI917567:SRI917568 TBE917567:TBE917568 TLA917567:TLA917568 TUW917567:TUW917568 UES917567:UES917568 UOO917567:UOO917568 UYK917567:UYK917568 VIG917567:VIG917568 VSC917567:VSC917568 WBY917567:WBY917568 WLU917567:WLU917568 WVQ917567:WVQ917568 I983103:I983104 JE983103:JE983104 TA983103:TA983104 ACW983103:ACW983104 AMS983103:AMS983104 AWO983103:AWO983104 BGK983103:BGK983104 BQG983103:BQG983104 CAC983103:CAC983104 CJY983103:CJY983104 CTU983103:CTU983104 DDQ983103:DDQ983104 DNM983103:DNM983104 DXI983103:DXI983104 EHE983103:EHE983104 ERA983103:ERA983104 FAW983103:FAW983104 FKS983103:FKS983104 FUO983103:FUO983104 GEK983103:GEK983104 GOG983103:GOG983104 GYC983103:GYC983104 HHY983103:HHY983104 HRU983103:HRU983104 IBQ983103:IBQ983104 ILM983103:ILM983104 IVI983103:IVI983104 JFE983103:JFE983104 JPA983103:JPA983104 JYW983103:JYW983104 KIS983103:KIS983104 KSO983103:KSO983104 LCK983103:LCK983104 LMG983103:LMG983104 LWC983103:LWC983104 MFY983103:MFY983104 MPU983103:MPU983104 MZQ983103:MZQ983104 NJM983103:NJM983104 NTI983103:NTI983104 ODE983103:ODE983104 ONA983103:ONA983104 OWW983103:OWW983104 PGS983103:PGS983104 PQO983103:PQO983104 QAK983103:QAK983104 QKG983103:QKG983104 QUC983103:QUC983104 RDY983103:RDY983104 RNU983103:RNU983104 RXQ983103:RXQ983104 SHM983103:SHM983104 SRI983103:SRI983104 TBE983103:TBE983104 TLA983103:TLA983104 TUW983103:TUW983104 UES983103:UES983104 UOO983103:UOO983104 UYK983103:UYK983104 VIG983103:VIG983104 VSC983103:VSC983104 WBY983103:WBY983104 WLU983103:WLU983104 WVQ983103:WVQ983104 N63:N64 JJ63:JJ64 TF63:TF64 ADB63:ADB64 AMX63:AMX64 AWT63:AWT64 BGP63:BGP64 BQL63:BQL64 CAH63:CAH64 CKD63:CKD64 CTZ63:CTZ64 DDV63:DDV64 DNR63:DNR64 DXN63:DXN64 EHJ63:EHJ64 ERF63:ERF64 FBB63:FBB64 FKX63:FKX64 FUT63:FUT64 GEP63:GEP64 GOL63:GOL64 GYH63:GYH64 HID63:HID64 HRZ63:HRZ64 IBV63:IBV64 ILR63:ILR64 IVN63:IVN64 JFJ63:JFJ64 JPF63:JPF64 JZB63:JZB64 KIX63:KIX64 KST63:KST64 LCP63:LCP64 LML63:LML64 LWH63:LWH64 MGD63:MGD64 MPZ63:MPZ64 MZV63:MZV64 NJR63:NJR64 NTN63:NTN64 ODJ63:ODJ64 ONF63:ONF64 OXB63:OXB64 PGX63:PGX64 PQT63:PQT64 QAP63:QAP64 QKL63:QKL64 QUH63:QUH64 RED63:RED64 RNZ63:RNZ64 RXV63:RXV64 SHR63:SHR64 SRN63:SRN64 TBJ63:TBJ64 TLF63:TLF64 TVB63:TVB64 UEX63:UEX64 UOT63:UOT64 UYP63:UYP64 VIL63:VIL64 VSH63:VSH64 WCD63:WCD64 WLZ63:WLZ64 WVV63:WVV64 N65599:N65600 JJ65599:JJ65600 TF65599:TF65600 ADB65599:ADB65600 AMX65599:AMX65600 AWT65599:AWT65600 BGP65599:BGP65600 BQL65599:BQL65600 CAH65599:CAH65600 CKD65599:CKD65600 CTZ65599:CTZ65600 DDV65599:DDV65600 DNR65599:DNR65600 DXN65599:DXN65600 EHJ65599:EHJ65600 ERF65599:ERF65600 FBB65599:FBB65600 FKX65599:FKX65600 FUT65599:FUT65600 GEP65599:GEP65600 GOL65599:GOL65600 GYH65599:GYH65600 HID65599:HID65600 HRZ65599:HRZ65600 IBV65599:IBV65600 ILR65599:ILR65600 IVN65599:IVN65600 JFJ65599:JFJ65600 JPF65599:JPF65600 JZB65599:JZB65600 KIX65599:KIX65600 KST65599:KST65600 LCP65599:LCP65600 LML65599:LML65600 LWH65599:LWH65600 MGD65599:MGD65600 MPZ65599:MPZ65600 MZV65599:MZV65600 NJR65599:NJR65600 NTN65599:NTN65600 ODJ65599:ODJ65600 ONF65599:ONF65600 OXB65599:OXB65600 PGX65599:PGX65600 PQT65599:PQT65600 QAP65599:QAP65600 QKL65599:QKL65600 QUH65599:QUH65600 RED65599:RED65600 RNZ65599:RNZ65600 RXV65599:RXV65600 SHR65599:SHR65600 SRN65599:SRN65600 TBJ65599:TBJ65600 TLF65599:TLF65600 TVB65599:TVB65600 UEX65599:UEX65600 UOT65599:UOT65600 UYP65599:UYP65600 VIL65599:VIL65600 VSH65599:VSH65600 WCD65599:WCD65600 WLZ65599:WLZ65600 WVV65599:WVV65600 N131135:N131136 JJ131135:JJ131136 TF131135:TF131136 ADB131135:ADB131136 AMX131135:AMX131136 AWT131135:AWT131136 BGP131135:BGP131136 BQL131135:BQL131136 CAH131135:CAH131136 CKD131135:CKD131136 CTZ131135:CTZ131136 DDV131135:DDV131136 DNR131135:DNR131136 DXN131135:DXN131136 EHJ131135:EHJ131136 ERF131135:ERF131136 FBB131135:FBB131136 FKX131135:FKX131136 FUT131135:FUT131136 GEP131135:GEP131136 GOL131135:GOL131136 GYH131135:GYH131136 HID131135:HID131136 HRZ131135:HRZ131136 IBV131135:IBV131136 ILR131135:ILR131136 IVN131135:IVN131136 JFJ131135:JFJ131136 JPF131135:JPF131136 JZB131135:JZB131136 KIX131135:KIX131136 KST131135:KST131136 LCP131135:LCP131136 LML131135:LML131136 LWH131135:LWH131136 MGD131135:MGD131136 MPZ131135:MPZ131136 MZV131135:MZV131136 NJR131135:NJR131136 NTN131135:NTN131136 ODJ131135:ODJ131136 ONF131135:ONF131136 OXB131135:OXB131136 PGX131135:PGX131136 PQT131135:PQT131136 QAP131135:QAP131136 QKL131135:QKL131136 QUH131135:QUH131136 RED131135:RED131136 RNZ131135:RNZ131136 RXV131135:RXV131136 SHR131135:SHR131136 SRN131135:SRN131136 TBJ131135:TBJ131136 TLF131135:TLF131136 TVB131135:TVB131136 UEX131135:UEX131136 UOT131135:UOT131136 UYP131135:UYP131136 VIL131135:VIL131136 VSH131135:VSH131136 WCD131135:WCD131136 WLZ131135:WLZ131136 WVV131135:WVV131136 N196671:N196672 JJ196671:JJ196672 TF196671:TF196672 ADB196671:ADB196672 AMX196671:AMX196672 AWT196671:AWT196672 BGP196671:BGP196672 BQL196671:BQL196672 CAH196671:CAH196672 CKD196671:CKD196672 CTZ196671:CTZ196672 DDV196671:DDV196672 DNR196671:DNR196672 DXN196671:DXN196672 EHJ196671:EHJ196672 ERF196671:ERF196672 FBB196671:FBB196672 FKX196671:FKX196672 FUT196671:FUT196672 GEP196671:GEP196672 GOL196671:GOL196672 GYH196671:GYH196672 HID196671:HID196672 HRZ196671:HRZ196672 IBV196671:IBV196672 ILR196671:ILR196672 IVN196671:IVN196672 JFJ196671:JFJ196672 JPF196671:JPF196672 JZB196671:JZB196672 KIX196671:KIX196672 KST196671:KST196672 LCP196671:LCP196672 LML196671:LML196672 LWH196671:LWH196672 MGD196671:MGD196672 MPZ196671:MPZ196672 MZV196671:MZV196672 NJR196671:NJR196672 NTN196671:NTN196672 ODJ196671:ODJ196672 ONF196671:ONF196672 OXB196671:OXB196672 PGX196671:PGX196672 PQT196671:PQT196672 QAP196671:QAP196672 QKL196671:QKL196672 QUH196671:QUH196672 RED196671:RED196672 RNZ196671:RNZ196672 RXV196671:RXV196672 SHR196671:SHR196672 SRN196671:SRN196672 TBJ196671:TBJ196672 TLF196671:TLF196672 TVB196671:TVB196672 UEX196671:UEX196672 UOT196671:UOT196672 UYP196671:UYP196672 VIL196671:VIL196672 VSH196671:VSH196672 WCD196671:WCD196672 WLZ196671:WLZ196672 WVV196671:WVV196672 N262207:N262208 JJ262207:JJ262208 TF262207:TF262208 ADB262207:ADB262208 AMX262207:AMX262208 AWT262207:AWT262208 BGP262207:BGP262208 BQL262207:BQL262208 CAH262207:CAH262208 CKD262207:CKD262208 CTZ262207:CTZ262208 DDV262207:DDV262208 DNR262207:DNR262208 DXN262207:DXN262208 EHJ262207:EHJ262208 ERF262207:ERF262208 FBB262207:FBB262208 FKX262207:FKX262208 FUT262207:FUT262208 GEP262207:GEP262208 GOL262207:GOL262208 GYH262207:GYH262208 HID262207:HID262208 HRZ262207:HRZ262208 IBV262207:IBV262208 ILR262207:ILR262208 IVN262207:IVN262208 JFJ262207:JFJ262208 JPF262207:JPF262208 JZB262207:JZB262208 KIX262207:KIX262208 KST262207:KST262208 LCP262207:LCP262208 LML262207:LML262208 LWH262207:LWH262208 MGD262207:MGD262208 MPZ262207:MPZ262208 MZV262207:MZV262208 NJR262207:NJR262208 NTN262207:NTN262208 ODJ262207:ODJ262208 ONF262207:ONF262208 OXB262207:OXB262208 PGX262207:PGX262208 PQT262207:PQT262208 QAP262207:QAP262208 QKL262207:QKL262208 QUH262207:QUH262208 RED262207:RED262208 RNZ262207:RNZ262208 RXV262207:RXV262208 SHR262207:SHR262208 SRN262207:SRN262208 TBJ262207:TBJ262208 TLF262207:TLF262208 TVB262207:TVB262208 UEX262207:UEX262208 UOT262207:UOT262208 UYP262207:UYP262208 VIL262207:VIL262208 VSH262207:VSH262208 WCD262207:WCD262208 WLZ262207:WLZ262208 WVV262207:WVV262208 N327743:N327744 JJ327743:JJ327744 TF327743:TF327744 ADB327743:ADB327744 AMX327743:AMX327744 AWT327743:AWT327744 BGP327743:BGP327744 BQL327743:BQL327744 CAH327743:CAH327744 CKD327743:CKD327744 CTZ327743:CTZ327744 DDV327743:DDV327744 DNR327743:DNR327744 DXN327743:DXN327744 EHJ327743:EHJ327744 ERF327743:ERF327744 FBB327743:FBB327744 FKX327743:FKX327744 FUT327743:FUT327744 GEP327743:GEP327744 GOL327743:GOL327744 GYH327743:GYH327744 HID327743:HID327744 HRZ327743:HRZ327744 IBV327743:IBV327744 ILR327743:ILR327744 IVN327743:IVN327744 JFJ327743:JFJ327744 JPF327743:JPF327744 JZB327743:JZB327744 KIX327743:KIX327744 KST327743:KST327744 LCP327743:LCP327744 LML327743:LML327744 LWH327743:LWH327744 MGD327743:MGD327744 MPZ327743:MPZ327744 MZV327743:MZV327744 NJR327743:NJR327744 NTN327743:NTN327744 ODJ327743:ODJ327744 ONF327743:ONF327744 OXB327743:OXB327744 PGX327743:PGX327744 PQT327743:PQT327744 QAP327743:QAP327744 QKL327743:QKL327744 QUH327743:QUH327744 RED327743:RED327744 RNZ327743:RNZ327744 RXV327743:RXV327744 SHR327743:SHR327744 SRN327743:SRN327744 TBJ327743:TBJ327744 TLF327743:TLF327744 TVB327743:TVB327744 UEX327743:UEX327744 UOT327743:UOT327744 UYP327743:UYP327744 VIL327743:VIL327744 VSH327743:VSH327744 WCD327743:WCD327744 WLZ327743:WLZ327744 WVV327743:WVV327744 N393279:N393280 JJ393279:JJ393280 TF393279:TF393280 ADB393279:ADB393280 AMX393279:AMX393280 AWT393279:AWT393280 BGP393279:BGP393280 BQL393279:BQL393280 CAH393279:CAH393280 CKD393279:CKD393280 CTZ393279:CTZ393280 DDV393279:DDV393280 DNR393279:DNR393280 DXN393279:DXN393280 EHJ393279:EHJ393280 ERF393279:ERF393280 FBB393279:FBB393280 FKX393279:FKX393280 FUT393279:FUT393280 GEP393279:GEP393280 GOL393279:GOL393280 GYH393279:GYH393280 HID393279:HID393280 HRZ393279:HRZ393280 IBV393279:IBV393280 ILR393279:ILR393280 IVN393279:IVN393280 JFJ393279:JFJ393280 JPF393279:JPF393280 JZB393279:JZB393280 KIX393279:KIX393280 KST393279:KST393280 LCP393279:LCP393280 LML393279:LML393280 LWH393279:LWH393280 MGD393279:MGD393280 MPZ393279:MPZ393280 MZV393279:MZV393280 NJR393279:NJR393280 NTN393279:NTN393280 ODJ393279:ODJ393280 ONF393279:ONF393280 OXB393279:OXB393280 PGX393279:PGX393280 PQT393279:PQT393280 QAP393279:QAP393280 QKL393279:QKL393280 QUH393279:QUH393280 RED393279:RED393280 RNZ393279:RNZ393280 RXV393279:RXV393280 SHR393279:SHR393280 SRN393279:SRN393280 TBJ393279:TBJ393280 TLF393279:TLF393280 TVB393279:TVB393280 UEX393279:UEX393280 UOT393279:UOT393280 UYP393279:UYP393280 VIL393279:VIL393280 VSH393279:VSH393280 WCD393279:WCD393280 WLZ393279:WLZ393280 WVV393279:WVV393280 N458815:N458816 JJ458815:JJ458816 TF458815:TF458816 ADB458815:ADB458816 AMX458815:AMX458816 AWT458815:AWT458816 BGP458815:BGP458816 BQL458815:BQL458816 CAH458815:CAH458816 CKD458815:CKD458816 CTZ458815:CTZ458816 DDV458815:DDV458816 DNR458815:DNR458816 DXN458815:DXN458816 EHJ458815:EHJ458816 ERF458815:ERF458816 FBB458815:FBB458816 FKX458815:FKX458816 FUT458815:FUT458816 GEP458815:GEP458816 GOL458815:GOL458816 GYH458815:GYH458816 HID458815:HID458816 HRZ458815:HRZ458816 IBV458815:IBV458816 ILR458815:ILR458816 IVN458815:IVN458816 JFJ458815:JFJ458816 JPF458815:JPF458816 JZB458815:JZB458816 KIX458815:KIX458816 KST458815:KST458816 LCP458815:LCP458816 LML458815:LML458816 LWH458815:LWH458816 MGD458815:MGD458816 MPZ458815:MPZ458816 MZV458815:MZV458816 NJR458815:NJR458816 NTN458815:NTN458816 ODJ458815:ODJ458816 ONF458815:ONF458816 OXB458815:OXB458816 PGX458815:PGX458816 PQT458815:PQT458816 QAP458815:QAP458816 QKL458815:QKL458816 QUH458815:QUH458816 RED458815:RED458816 RNZ458815:RNZ458816 RXV458815:RXV458816 SHR458815:SHR458816 SRN458815:SRN458816 TBJ458815:TBJ458816 TLF458815:TLF458816 TVB458815:TVB458816 UEX458815:UEX458816 UOT458815:UOT458816 UYP458815:UYP458816 VIL458815:VIL458816 VSH458815:VSH458816 WCD458815:WCD458816 WLZ458815:WLZ458816 WVV458815:WVV458816 N524351:N524352 JJ524351:JJ524352 TF524351:TF524352 ADB524351:ADB524352 AMX524351:AMX524352 AWT524351:AWT524352 BGP524351:BGP524352 BQL524351:BQL524352 CAH524351:CAH524352 CKD524351:CKD524352 CTZ524351:CTZ524352 DDV524351:DDV524352 DNR524351:DNR524352 DXN524351:DXN524352 EHJ524351:EHJ524352 ERF524351:ERF524352 FBB524351:FBB524352 FKX524351:FKX524352 FUT524351:FUT524352 GEP524351:GEP524352 GOL524351:GOL524352 GYH524351:GYH524352 HID524351:HID524352 HRZ524351:HRZ524352 IBV524351:IBV524352 ILR524351:ILR524352 IVN524351:IVN524352 JFJ524351:JFJ524352 JPF524351:JPF524352 JZB524351:JZB524352 KIX524351:KIX524352 KST524351:KST524352 LCP524351:LCP524352 LML524351:LML524352 LWH524351:LWH524352 MGD524351:MGD524352 MPZ524351:MPZ524352 MZV524351:MZV524352 NJR524351:NJR524352 NTN524351:NTN524352 ODJ524351:ODJ524352 ONF524351:ONF524352 OXB524351:OXB524352 PGX524351:PGX524352 PQT524351:PQT524352 QAP524351:QAP524352 QKL524351:QKL524352 QUH524351:QUH524352 RED524351:RED524352 RNZ524351:RNZ524352 RXV524351:RXV524352 SHR524351:SHR524352 SRN524351:SRN524352 TBJ524351:TBJ524352 TLF524351:TLF524352 TVB524351:TVB524352 UEX524351:UEX524352 UOT524351:UOT524352 UYP524351:UYP524352 VIL524351:VIL524352 VSH524351:VSH524352 WCD524351:WCD524352 WLZ524351:WLZ524352 WVV524351:WVV524352 N589887:N589888 JJ589887:JJ589888 TF589887:TF589888 ADB589887:ADB589888 AMX589887:AMX589888 AWT589887:AWT589888 BGP589887:BGP589888 BQL589887:BQL589888 CAH589887:CAH589888 CKD589887:CKD589888 CTZ589887:CTZ589888 DDV589887:DDV589888 DNR589887:DNR589888 DXN589887:DXN589888 EHJ589887:EHJ589888 ERF589887:ERF589888 FBB589887:FBB589888 FKX589887:FKX589888 FUT589887:FUT589888 GEP589887:GEP589888 GOL589887:GOL589888 GYH589887:GYH589888 HID589887:HID589888 HRZ589887:HRZ589888 IBV589887:IBV589888 ILR589887:ILR589888 IVN589887:IVN589888 JFJ589887:JFJ589888 JPF589887:JPF589888 JZB589887:JZB589888 KIX589887:KIX589888 KST589887:KST589888 LCP589887:LCP589888 LML589887:LML589888 LWH589887:LWH589888 MGD589887:MGD589888 MPZ589887:MPZ589888 MZV589887:MZV589888 NJR589887:NJR589888 NTN589887:NTN589888 ODJ589887:ODJ589888 ONF589887:ONF589888 OXB589887:OXB589888 PGX589887:PGX589888 PQT589887:PQT589888 QAP589887:QAP589888 QKL589887:QKL589888 QUH589887:QUH589888 RED589887:RED589888 RNZ589887:RNZ589888 RXV589887:RXV589888 SHR589887:SHR589888 SRN589887:SRN589888 TBJ589887:TBJ589888 TLF589887:TLF589888 TVB589887:TVB589888 UEX589887:UEX589888 UOT589887:UOT589888 UYP589887:UYP589888 VIL589887:VIL589888 VSH589887:VSH589888 WCD589887:WCD589888 WLZ589887:WLZ589888 WVV589887:WVV589888 N655423:N655424 JJ655423:JJ655424 TF655423:TF655424 ADB655423:ADB655424 AMX655423:AMX655424 AWT655423:AWT655424 BGP655423:BGP655424 BQL655423:BQL655424 CAH655423:CAH655424 CKD655423:CKD655424 CTZ655423:CTZ655424 DDV655423:DDV655424 DNR655423:DNR655424 DXN655423:DXN655424 EHJ655423:EHJ655424 ERF655423:ERF655424 FBB655423:FBB655424 FKX655423:FKX655424 FUT655423:FUT655424 GEP655423:GEP655424 GOL655423:GOL655424 GYH655423:GYH655424 HID655423:HID655424 HRZ655423:HRZ655424 IBV655423:IBV655424 ILR655423:ILR655424 IVN655423:IVN655424 JFJ655423:JFJ655424 JPF655423:JPF655424 JZB655423:JZB655424 KIX655423:KIX655424 KST655423:KST655424 LCP655423:LCP655424 LML655423:LML655424 LWH655423:LWH655424 MGD655423:MGD655424 MPZ655423:MPZ655424 MZV655423:MZV655424 NJR655423:NJR655424 NTN655423:NTN655424 ODJ655423:ODJ655424 ONF655423:ONF655424 OXB655423:OXB655424 PGX655423:PGX655424 PQT655423:PQT655424 QAP655423:QAP655424 QKL655423:QKL655424 QUH655423:QUH655424 RED655423:RED655424 RNZ655423:RNZ655424 RXV655423:RXV655424 SHR655423:SHR655424 SRN655423:SRN655424 TBJ655423:TBJ655424 TLF655423:TLF655424 TVB655423:TVB655424 UEX655423:UEX655424 UOT655423:UOT655424 UYP655423:UYP655424 VIL655423:VIL655424 VSH655423:VSH655424 WCD655423:WCD655424 WLZ655423:WLZ655424 WVV655423:WVV655424 N720959:N720960 JJ720959:JJ720960 TF720959:TF720960 ADB720959:ADB720960 AMX720959:AMX720960 AWT720959:AWT720960 BGP720959:BGP720960 BQL720959:BQL720960 CAH720959:CAH720960 CKD720959:CKD720960 CTZ720959:CTZ720960 DDV720959:DDV720960 DNR720959:DNR720960 DXN720959:DXN720960 EHJ720959:EHJ720960 ERF720959:ERF720960 FBB720959:FBB720960 FKX720959:FKX720960 FUT720959:FUT720960 GEP720959:GEP720960 GOL720959:GOL720960 GYH720959:GYH720960 HID720959:HID720960 HRZ720959:HRZ720960 IBV720959:IBV720960 ILR720959:ILR720960 IVN720959:IVN720960 JFJ720959:JFJ720960 JPF720959:JPF720960 JZB720959:JZB720960 KIX720959:KIX720960 KST720959:KST720960 LCP720959:LCP720960 LML720959:LML720960 LWH720959:LWH720960 MGD720959:MGD720960 MPZ720959:MPZ720960 MZV720959:MZV720960 NJR720959:NJR720960 NTN720959:NTN720960 ODJ720959:ODJ720960 ONF720959:ONF720960 OXB720959:OXB720960 PGX720959:PGX720960 PQT720959:PQT720960 QAP720959:QAP720960 QKL720959:QKL720960 QUH720959:QUH720960 RED720959:RED720960 RNZ720959:RNZ720960 RXV720959:RXV720960 SHR720959:SHR720960 SRN720959:SRN720960 TBJ720959:TBJ720960 TLF720959:TLF720960 TVB720959:TVB720960 UEX720959:UEX720960 UOT720959:UOT720960 UYP720959:UYP720960 VIL720959:VIL720960 VSH720959:VSH720960 WCD720959:WCD720960 WLZ720959:WLZ720960 WVV720959:WVV720960 N786495:N786496 JJ786495:JJ786496 TF786495:TF786496 ADB786495:ADB786496 AMX786495:AMX786496 AWT786495:AWT786496 BGP786495:BGP786496 BQL786495:BQL786496 CAH786495:CAH786496 CKD786495:CKD786496 CTZ786495:CTZ786496 DDV786495:DDV786496 DNR786495:DNR786496 DXN786495:DXN786496 EHJ786495:EHJ786496 ERF786495:ERF786496 FBB786495:FBB786496 FKX786495:FKX786496 FUT786495:FUT786496 GEP786495:GEP786496 GOL786495:GOL786496 GYH786495:GYH786496 HID786495:HID786496 HRZ786495:HRZ786496 IBV786495:IBV786496 ILR786495:ILR786496 IVN786495:IVN786496 JFJ786495:JFJ786496 JPF786495:JPF786496 JZB786495:JZB786496 KIX786495:KIX786496 KST786495:KST786496 LCP786495:LCP786496 LML786495:LML786496 LWH786495:LWH786496 MGD786495:MGD786496 MPZ786495:MPZ786496 MZV786495:MZV786496 NJR786495:NJR786496 NTN786495:NTN786496 ODJ786495:ODJ786496 ONF786495:ONF786496 OXB786495:OXB786496 PGX786495:PGX786496 PQT786495:PQT786496 QAP786495:QAP786496 QKL786495:QKL786496 QUH786495:QUH786496 RED786495:RED786496 RNZ786495:RNZ786496 RXV786495:RXV786496 SHR786495:SHR786496 SRN786495:SRN786496 TBJ786495:TBJ786496 TLF786495:TLF786496 TVB786495:TVB786496 UEX786495:UEX786496 UOT786495:UOT786496 UYP786495:UYP786496 VIL786495:VIL786496 VSH786495:VSH786496 WCD786495:WCD786496 WLZ786495:WLZ786496 WVV786495:WVV786496 N852031:N852032 JJ852031:JJ852032 TF852031:TF852032 ADB852031:ADB852032 AMX852031:AMX852032 AWT852031:AWT852032 BGP852031:BGP852032 BQL852031:BQL852032 CAH852031:CAH852032 CKD852031:CKD852032 CTZ852031:CTZ852032 DDV852031:DDV852032 DNR852031:DNR852032 DXN852031:DXN852032 EHJ852031:EHJ852032 ERF852031:ERF852032 FBB852031:FBB852032 FKX852031:FKX852032 FUT852031:FUT852032 GEP852031:GEP852032 GOL852031:GOL852032 GYH852031:GYH852032 HID852031:HID852032 HRZ852031:HRZ852032 IBV852031:IBV852032 ILR852031:ILR852032 IVN852031:IVN852032 JFJ852031:JFJ852032 JPF852031:JPF852032 JZB852031:JZB852032 KIX852031:KIX852032 KST852031:KST852032 LCP852031:LCP852032 LML852031:LML852032 LWH852031:LWH852032 MGD852031:MGD852032 MPZ852031:MPZ852032 MZV852031:MZV852032 NJR852031:NJR852032 NTN852031:NTN852032 ODJ852031:ODJ852032 ONF852031:ONF852032 OXB852031:OXB852032 PGX852031:PGX852032 PQT852031:PQT852032 QAP852031:QAP852032 QKL852031:QKL852032 QUH852031:QUH852032 RED852031:RED852032 RNZ852031:RNZ852032 RXV852031:RXV852032 SHR852031:SHR852032 SRN852031:SRN852032 TBJ852031:TBJ852032 TLF852031:TLF852032 TVB852031:TVB852032 UEX852031:UEX852032 UOT852031:UOT852032 UYP852031:UYP852032 VIL852031:VIL852032 VSH852031:VSH852032 WCD852031:WCD852032 WLZ852031:WLZ852032 WVV852031:WVV852032 N917567:N917568 JJ917567:JJ917568 TF917567:TF917568 ADB917567:ADB917568 AMX917567:AMX917568 AWT917567:AWT917568 BGP917567:BGP917568 BQL917567:BQL917568 CAH917567:CAH917568 CKD917567:CKD917568 CTZ917567:CTZ917568 DDV917567:DDV917568 DNR917567:DNR917568 DXN917567:DXN917568 EHJ917567:EHJ917568 ERF917567:ERF917568 FBB917567:FBB917568 FKX917567:FKX917568 FUT917567:FUT917568 GEP917567:GEP917568 GOL917567:GOL917568 GYH917567:GYH917568 HID917567:HID917568 HRZ917567:HRZ917568 IBV917567:IBV917568 ILR917567:ILR917568 IVN917567:IVN917568 JFJ917567:JFJ917568 JPF917567:JPF917568 JZB917567:JZB917568 KIX917567:KIX917568 KST917567:KST917568 LCP917567:LCP917568 LML917567:LML917568 LWH917567:LWH917568 MGD917567:MGD917568 MPZ917567:MPZ917568 MZV917567:MZV917568 NJR917567:NJR917568 NTN917567:NTN917568 ODJ917567:ODJ917568 ONF917567:ONF917568 OXB917567:OXB917568 PGX917567:PGX917568 PQT917567:PQT917568 QAP917567:QAP917568 QKL917567:QKL917568 QUH917567:QUH917568 RED917567:RED917568 RNZ917567:RNZ917568 RXV917567:RXV917568 SHR917567:SHR917568 SRN917567:SRN917568 TBJ917567:TBJ917568 TLF917567:TLF917568 TVB917567:TVB917568 UEX917567:UEX917568 UOT917567:UOT917568 UYP917567:UYP917568 VIL917567:VIL917568 VSH917567:VSH917568 WCD917567:WCD917568 WLZ917567:WLZ917568 WVV917567:WVV917568 N983103:N983104 JJ983103:JJ983104 TF983103:TF983104 ADB983103:ADB983104 AMX983103:AMX983104 AWT983103:AWT983104 BGP983103:BGP983104 BQL983103:BQL983104 CAH983103:CAH983104 CKD983103:CKD983104 CTZ983103:CTZ983104 DDV983103:DDV983104 DNR983103:DNR983104 DXN983103:DXN983104 EHJ983103:EHJ983104 ERF983103:ERF983104 FBB983103:FBB983104 FKX983103:FKX983104 FUT983103:FUT983104 GEP983103:GEP983104 GOL983103:GOL983104 GYH983103:GYH983104 HID983103:HID983104 HRZ983103:HRZ983104 IBV983103:IBV983104 ILR983103:ILR983104 IVN983103:IVN983104 JFJ983103:JFJ983104 JPF983103:JPF983104 JZB983103:JZB983104 KIX983103:KIX983104 KST983103:KST983104 LCP983103:LCP983104 LML983103:LML983104 LWH983103:LWH983104 MGD983103:MGD983104 MPZ983103:MPZ983104 MZV983103:MZV983104 NJR983103:NJR983104 NTN983103:NTN983104 ODJ983103:ODJ983104 ONF983103:ONF983104 OXB983103:OXB983104 PGX983103:PGX983104 PQT983103:PQT983104 QAP983103:QAP983104 QKL983103:QKL983104 QUH983103:QUH983104 RED983103:RED983104 RNZ983103:RNZ983104 RXV983103:RXV983104 SHR983103:SHR983104 SRN983103:SRN983104 TBJ983103:TBJ983104 TLF983103:TLF983104 TVB983103:TVB983104 UEX983103:UEX983104 UOT983103:UOT983104 UYP983103:UYP983104 VIL983103:VIL983104 VSH983103:VSH983104 WCD983103:WCD983104 WLZ983103:WLZ983104 WVV983103:WVV983104 S63:S64 JO63:JO64 TK63:TK64 ADG63:ADG64 ANC63:ANC64 AWY63:AWY64 BGU63:BGU64 BQQ63:BQQ64 CAM63:CAM64 CKI63:CKI64 CUE63:CUE64 DEA63:DEA64 DNW63:DNW64 DXS63:DXS64 EHO63:EHO64 ERK63:ERK64 FBG63:FBG64 FLC63:FLC64 FUY63:FUY64 GEU63:GEU64 GOQ63:GOQ64 GYM63:GYM64 HII63:HII64 HSE63:HSE64 ICA63:ICA64 ILW63:ILW64 IVS63:IVS64 JFO63:JFO64 JPK63:JPK64 JZG63:JZG64 KJC63:KJC64 KSY63:KSY64 LCU63:LCU64 LMQ63:LMQ64 LWM63:LWM64 MGI63:MGI64 MQE63:MQE64 NAA63:NAA64 NJW63:NJW64 NTS63:NTS64 ODO63:ODO64 ONK63:ONK64 OXG63:OXG64 PHC63:PHC64 PQY63:PQY64 QAU63:QAU64 QKQ63:QKQ64 QUM63:QUM64 REI63:REI64 ROE63:ROE64 RYA63:RYA64 SHW63:SHW64 SRS63:SRS64 TBO63:TBO64 TLK63:TLK64 TVG63:TVG64 UFC63:UFC64 UOY63:UOY64 UYU63:UYU64 VIQ63:VIQ64 VSM63:VSM64 WCI63:WCI64 WME63:WME64 WWA63:WWA64 S65599:S65600 JO65599:JO65600 TK65599:TK65600 ADG65599:ADG65600 ANC65599:ANC65600 AWY65599:AWY65600 BGU65599:BGU65600 BQQ65599:BQQ65600 CAM65599:CAM65600 CKI65599:CKI65600 CUE65599:CUE65600 DEA65599:DEA65600 DNW65599:DNW65600 DXS65599:DXS65600 EHO65599:EHO65600 ERK65599:ERK65600 FBG65599:FBG65600 FLC65599:FLC65600 FUY65599:FUY65600 GEU65599:GEU65600 GOQ65599:GOQ65600 GYM65599:GYM65600 HII65599:HII65600 HSE65599:HSE65600 ICA65599:ICA65600 ILW65599:ILW65600 IVS65599:IVS65600 JFO65599:JFO65600 JPK65599:JPK65600 JZG65599:JZG65600 KJC65599:KJC65600 KSY65599:KSY65600 LCU65599:LCU65600 LMQ65599:LMQ65600 LWM65599:LWM65600 MGI65599:MGI65600 MQE65599:MQE65600 NAA65599:NAA65600 NJW65599:NJW65600 NTS65599:NTS65600 ODO65599:ODO65600 ONK65599:ONK65600 OXG65599:OXG65600 PHC65599:PHC65600 PQY65599:PQY65600 QAU65599:QAU65600 QKQ65599:QKQ65600 QUM65599:QUM65600 REI65599:REI65600 ROE65599:ROE65600 RYA65599:RYA65600 SHW65599:SHW65600 SRS65599:SRS65600 TBO65599:TBO65600 TLK65599:TLK65600 TVG65599:TVG65600 UFC65599:UFC65600 UOY65599:UOY65600 UYU65599:UYU65600 VIQ65599:VIQ65600 VSM65599:VSM65600 WCI65599:WCI65600 WME65599:WME65600 WWA65599:WWA65600 S131135:S131136 JO131135:JO131136 TK131135:TK131136 ADG131135:ADG131136 ANC131135:ANC131136 AWY131135:AWY131136 BGU131135:BGU131136 BQQ131135:BQQ131136 CAM131135:CAM131136 CKI131135:CKI131136 CUE131135:CUE131136 DEA131135:DEA131136 DNW131135:DNW131136 DXS131135:DXS131136 EHO131135:EHO131136 ERK131135:ERK131136 FBG131135:FBG131136 FLC131135:FLC131136 FUY131135:FUY131136 GEU131135:GEU131136 GOQ131135:GOQ131136 GYM131135:GYM131136 HII131135:HII131136 HSE131135:HSE131136 ICA131135:ICA131136 ILW131135:ILW131136 IVS131135:IVS131136 JFO131135:JFO131136 JPK131135:JPK131136 JZG131135:JZG131136 KJC131135:KJC131136 KSY131135:KSY131136 LCU131135:LCU131136 LMQ131135:LMQ131136 LWM131135:LWM131136 MGI131135:MGI131136 MQE131135:MQE131136 NAA131135:NAA131136 NJW131135:NJW131136 NTS131135:NTS131136 ODO131135:ODO131136 ONK131135:ONK131136 OXG131135:OXG131136 PHC131135:PHC131136 PQY131135:PQY131136 QAU131135:QAU131136 QKQ131135:QKQ131136 QUM131135:QUM131136 REI131135:REI131136 ROE131135:ROE131136 RYA131135:RYA131136 SHW131135:SHW131136 SRS131135:SRS131136 TBO131135:TBO131136 TLK131135:TLK131136 TVG131135:TVG131136 UFC131135:UFC131136 UOY131135:UOY131136 UYU131135:UYU131136 VIQ131135:VIQ131136 VSM131135:VSM131136 WCI131135:WCI131136 WME131135:WME131136 WWA131135:WWA131136 S196671:S196672 JO196671:JO196672 TK196671:TK196672 ADG196671:ADG196672 ANC196671:ANC196672 AWY196671:AWY196672 BGU196671:BGU196672 BQQ196671:BQQ196672 CAM196671:CAM196672 CKI196671:CKI196672 CUE196671:CUE196672 DEA196671:DEA196672 DNW196671:DNW196672 DXS196671:DXS196672 EHO196671:EHO196672 ERK196671:ERK196672 FBG196671:FBG196672 FLC196671:FLC196672 FUY196671:FUY196672 GEU196671:GEU196672 GOQ196671:GOQ196672 GYM196671:GYM196672 HII196671:HII196672 HSE196671:HSE196672 ICA196671:ICA196672 ILW196671:ILW196672 IVS196671:IVS196672 JFO196671:JFO196672 JPK196671:JPK196672 JZG196671:JZG196672 KJC196671:KJC196672 KSY196671:KSY196672 LCU196671:LCU196672 LMQ196671:LMQ196672 LWM196671:LWM196672 MGI196671:MGI196672 MQE196671:MQE196672 NAA196671:NAA196672 NJW196671:NJW196672 NTS196671:NTS196672 ODO196671:ODO196672 ONK196671:ONK196672 OXG196671:OXG196672 PHC196671:PHC196672 PQY196671:PQY196672 QAU196671:QAU196672 QKQ196671:QKQ196672 QUM196671:QUM196672 REI196671:REI196672 ROE196671:ROE196672 RYA196671:RYA196672 SHW196671:SHW196672 SRS196671:SRS196672 TBO196671:TBO196672 TLK196671:TLK196672 TVG196671:TVG196672 UFC196671:UFC196672 UOY196671:UOY196672 UYU196671:UYU196672 VIQ196671:VIQ196672 VSM196671:VSM196672 WCI196671:WCI196672 WME196671:WME196672 WWA196671:WWA196672 S262207:S262208 JO262207:JO262208 TK262207:TK262208 ADG262207:ADG262208 ANC262207:ANC262208 AWY262207:AWY262208 BGU262207:BGU262208 BQQ262207:BQQ262208 CAM262207:CAM262208 CKI262207:CKI262208 CUE262207:CUE262208 DEA262207:DEA262208 DNW262207:DNW262208 DXS262207:DXS262208 EHO262207:EHO262208 ERK262207:ERK262208 FBG262207:FBG262208 FLC262207:FLC262208 FUY262207:FUY262208 GEU262207:GEU262208 GOQ262207:GOQ262208 GYM262207:GYM262208 HII262207:HII262208 HSE262207:HSE262208 ICA262207:ICA262208 ILW262207:ILW262208 IVS262207:IVS262208 JFO262207:JFO262208 JPK262207:JPK262208 JZG262207:JZG262208 KJC262207:KJC262208 KSY262207:KSY262208 LCU262207:LCU262208 LMQ262207:LMQ262208 LWM262207:LWM262208 MGI262207:MGI262208 MQE262207:MQE262208 NAA262207:NAA262208 NJW262207:NJW262208 NTS262207:NTS262208 ODO262207:ODO262208 ONK262207:ONK262208 OXG262207:OXG262208 PHC262207:PHC262208 PQY262207:PQY262208 QAU262207:QAU262208 QKQ262207:QKQ262208 QUM262207:QUM262208 REI262207:REI262208 ROE262207:ROE262208 RYA262207:RYA262208 SHW262207:SHW262208 SRS262207:SRS262208 TBO262207:TBO262208 TLK262207:TLK262208 TVG262207:TVG262208 UFC262207:UFC262208 UOY262207:UOY262208 UYU262207:UYU262208 VIQ262207:VIQ262208 VSM262207:VSM262208 WCI262207:WCI262208 WME262207:WME262208 WWA262207:WWA262208 S327743:S327744 JO327743:JO327744 TK327743:TK327744 ADG327743:ADG327744 ANC327743:ANC327744 AWY327743:AWY327744 BGU327743:BGU327744 BQQ327743:BQQ327744 CAM327743:CAM327744 CKI327743:CKI327744 CUE327743:CUE327744 DEA327743:DEA327744 DNW327743:DNW327744 DXS327743:DXS327744 EHO327743:EHO327744 ERK327743:ERK327744 FBG327743:FBG327744 FLC327743:FLC327744 FUY327743:FUY327744 GEU327743:GEU327744 GOQ327743:GOQ327744 GYM327743:GYM327744 HII327743:HII327744 HSE327743:HSE327744 ICA327743:ICA327744 ILW327743:ILW327744 IVS327743:IVS327744 JFO327743:JFO327744 JPK327743:JPK327744 JZG327743:JZG327744 KJC327743:KJC327744 KSY327743:KSY327744 LCU327743:LCU327744 LMQ327743:LMQ327744 LWM327743:LWM327744 MGI327743:MGI327744 MQE327743:MQE327744 NAA327743:NAA327744 NJW327743:NJW327744 NTS327743:NTS327744 ODO327743:ODO327744 ONK327743:ONK327744 OXG327743:OXG327744 PHC327743:PHC327744 PQY327743:PQY327744 QAU327743:QAU327744 QKQ327743:QKQ327744 QUM327743:QUM327744 REI327743:REI327744 ROE327743:ROE327744 RYA327743:RYA327744 SHW327743:SHW327744 SRS327743:SRS327744 TBO327743:TBO327744 TLK327743:TLK327744 TVG327743:TVG327744 UFC327743:UFC327744 UOY327743:UOY327744 UYU327743:UYU327744 VIQ327743:VIQ327744 VSM327743:VSM327744 WCI327743:WCI327744 WME327743:WME327744 WWA327743:WWA327744 S393279:S393280 JO393279:JO393280 TK393279:TK393280 ADG393279:ADG393280 ANC393279:ANC393280 AWY393279:AWY393280 BGU393279:BGU393280 BQQ393279:BQQ393280 CAM393279:CAM393280 CKI393279:CKI393280 CUE393279:CUE393280 DEA393279:DEA393280 DNW393279:DNW393280 DXS393279:DXS393280 EHO393279:EHO393280 ERK393279:ERK393280 FBG393279:FBG393280 FLC393279:FLC393280 FUY393279:FUY393280 GEU393279:GEU393280 GOQ393279:GOQ393280 GYM393279:GYM393280 HII393279:HII393280 HSE393279:HSE393280 ICA393279:ICA393280 ILW393279:ILW393280 IVS393279:IVS393280 JFO393279:JFO393280 JPK393279:JPK393280 JZG393279:JZG393280 KJC393279:KJC393280 KSY393279:KSY393280 LCU393279:LCU393280 LMQ393279:LMQ393280 LWM393279:LWM393280 MGI393279:MGI393280 MQE393279:MQE393280 NAA393279:NAA393280 NJW393279:NJW393280 NTS393279:NTS393280 ODO393279:ODO393280 ONK393279:ONK393280 OXG393279:OXG393280 PHC393279:PHC393280 PQY393279:PQY393280 QAU393279:QAU393280 QKQ393279:QKQ393280 QUM393279:QUM393280 REI393279:REI393280 ROE393279:ROE393280 RYA393279:RYA393280 SHW393279:SHW393280 SRS393279:SRS393280 TBO393279:TBO393280 TLK393279:TLK393280 TVG393279:TVG393280 UFC393279:UFC393280 UOY393279:UOY393280 UYU393279:UYU393280 VIQ393279:VIQ393280 VSM393279:VSM393280 WCI393279:WCI393280 WME393279:WME393280 WWA393279:WWA393280 S458815:S458816 JO458815:JO458816 TK458815:TK458816 ADG458815:ADG458816 ANC458815:ANC458816 AWY458815:AWY458816 BGU458815:BGU458816 BQQ458815:BQQ458816 CAM458815:CAM458816 CKI458815:CKI458816 CUE458815:CUE458816 DEA458815:DEA458816 DNW458815:DNW458816 DXS458815:DXS458816 EHO458815:EHO458816 ERK458815:ERK458816 FBG458815:FBG458816 FLC458815:FLC458816 FUY458815:FUY458816 GEU458815:GEU458816 GOQ458815:GOQ458816 GYM458815:GYM458816 HII458815:HII458816 HSE458815:HSE458816 ICA458815:ICA458816 ILW458815:ILW458816 IVS458815:IVS458816 JFO458815:JFO458816 JPK458815:JPK458816 JZG458815:JZG458816 KJC458815:KJC458816 KSY458815:KSY458816 LCU458815:LCU458816 LMQ458815:LMQ458816 LWM458815:LWM458816 MGI458815:MGI458816 MQE458815:MQE458816 NAA458815:NAA458816 NJW458815:NJW458816 NTS458815:NTS458816 ODO458815:ODO458816 ONK458815:ONK458816 OXG458815:OXG458816 PHC458815:PHC458816 PQY458815:PQY458816 QAU458815:QAU458816 QKQ458815:QKQ458816 QUM458815:QUM458816 REI458815:REI458816 ROE458815:ROE458816 RYA458815:RYA458816 SHW458815:SHW458816 SRS458815:SRS458816 TBO458815:TBO458816 TLK458815:TLK458816 TVG458815:TVG458816 UFC458815:UFC458816 UOY458815:UOY458816 UYU458815:UYU458816 VIQ458815:VIQ458816 VSM458815:VSM458816 WCI458815:WCI458816 WME458815:WME458816 WWA458815:WWA458816 S524351:S524352 JO524351:JO524352 TK524351:TK524352 ADG524351:ADG524352 ANC524351:ANC524352 AWY524351:AWY524352 BGU524351:BGU524352 BQQ524351:BQQ524352 CAM524351:CAM524352 CKI524351:CKI524352 CUE524351:CUE524352 DEA524351:DEA524352 DNW524351:DNW524352 DXS524351:DXS524352 EHO524351:EHO524352 ERK524351:ERK524352 FBG524351:FBG524352 FLC524351:FLC524352 FUY524351:FUY524352 GEU524351:GEU524352 GOQ524351:GOQ524352 GYM524351:GYM524352 HII524351:HII524352 HSE524351:HSE524352 ICA524351:ICA524352 ILW524351:ILW524352 IVS524351:IVS524352 JFO524351:JFO524352 JPK524351:JPK524352 JZG524351:JZG524352 KJC524351:KJC524352 KSY524351:KSY524352 LCU524351:LCU524352 LMQ524351:LMQ524352 LWM524351:LWM524352 MGI524351:MGI524352 MQE524351:MQE524352 NAA524351:NAA524352 NJW524351:NJW524352 NTS524351:NTS524352 ODO524351:ODO524352 ONK524351:ONK524352 OXG524351:OXG524352 PHC524351:PHC524352 PQY524351:PQY524352 QAU524351:QAU524352 QKQ524351:QKQ524352 QUM524351:QUM524352 REI524351:REI524352 ROE524351:ROE524352 RYA524351:RYA524352 SHW524351:SHW524352 SRS524351:SRS524352 TBO524351:TBO524352 TLK524351:TLK524352 TVG524351:TVG524352 UFC524351:UFC524352 UOY524351:UOY524352 UYU524351:UYU524352 VIQ524351:VIQ524352 VSM524351:VSM524352 WCI524351:WCI524352 WME524351:WME524352 WWA524351:WWA524352 S589887:S589888 JO589887:JO589888 TK589887:TK589888 ADG589887:ADG589888 ANC589887:ANC589888 AWY589887:AWY589888 BGU589887:BGU589888 BQQ589887:BQQ589888 CAM589887:CAM589888 CKI589887:CKI589888 CUE589887:CUE589888 DEA589887:DEA589888 DNW589887:DNW589888 DXS589887:DXS589888 EHO589887:EHO589888 ERK589887:ERK589888 FBG589887:FBG589888 FLC589887:FLC589888 FUY589887:FUY589888 GEU589887:GEU589888 GOQ589887:GOQ589888 GYM589887:GYM589888 HII589887:HII589888 HSE589887:HSE589888 ICA589887:ICA589888 ILW589887:ILW589888 IVS589887:IVS589888 JFO589887:JFO589888 JPK589887:JPK589888 JZG589887:JZG589888 KJC589887:KJC589888 KSY589887:KSY589888 LCU589887:LCU589888 LMQ589887:LMQ589888 LWM589887:LWM589888 MGI589887:MGI589888 MQE589887:MQE589888 NAA589887:NAA589888 NJW589887:NJW589888 NTS589887:NTS589888 ODO589887:ODO589888 ONK589887:ONK589888 OXG589887:OXG589888 PHC589887:PHC589888 PQY589887:PQY589888 QAU589887:QAU589888 QKQ589887:QKQ589888 QUM589887:QUM589888 REI589887:REI589888 ROE589887:ROE589888 RYA589887:RYA589888 SHW589887:SHW589888 SRS589887:SRS589888 TBO589887:TBO589888 TLK589887:TLK589888 TVG589887:TVG589888 UFC589887:UFC589888 UOY589887:UOY589888 UYU589887:UYU589888 VIQ589887:VIQ589888 VSM589887:VSM589888 WCI589887:WCI589888 WME589887:WME589888 WWA589887:WWA589888 S655423:S655424 JO655423:JO655424 TK655423:TK655424 ADG655423:ADG655424 ANC655423:ANC655424 AWY655423:AWY655424 BGU655423:BGU655424 BQQ655423:BQQ655424 CAM655423:CAM655424 CKI655423:CKI655424 CUE655423:CUE655424 DEA655423:DEA655424 DNW655423:DNW655424 DXS655423:DXS655424 EHO655423:EHO655424 ERK655423:ERK655424 FBG655423:FBG655424 FLC655423:FLC655424 FUY655423:FUY655424 GEU655423:GEU655424 GOQ655423:GOQ655424 GYM655423:GYM655424 HII655423:HII655424 HSE655423:HSE655424 ICA655423:ICA655424 ILW655423:ILW655424 IVS655423:IVS655424 JFO655423:JFO655424 JPK655423:JPK655424 JZG655423:JZG655424 KJC655423:KJC655424 KSY655423:KSY655424 LCU655423:LCU655424 LMQ655423:LMQ655424 LWM655423:LWM655424 MGI655423:MGI655424 MQE655423:MQE655424 NAA655423:NAA655424 NJW655423:NJW655424 NTS655423:NTS655424 ODO655423:ODO655424 ONK655423:ONK655424 OXG655423:OXG655424 PHC655423:PHC655424 PQY655423:PQY655424 QAU655423:QAU655424 QKQ655423:QKQ655424 QUM655423:QUM655424 REI655423:REI655424 ROE655423:ROE655424 RYA655423:RYA655424 SHW655423:SHW655424 SRS655423:SRS655424 TBO655423:TBO655424 TLK655423:TLK655424 TVG655423:TVG655424 UFC655423:UFC655424 UOY655423:UOY655424 UYU655423:UYU655424 VIQ655423:VIQ655424 VSM655423:VSM655424 WCI655423:WCI655424 WME655423:WME655424 WWA655423:WWA655424 S720959:S720960 JO720959:JO720960 TK720959:TK720960 ADG720959:ADG720960 ANC720959:ANC720960 AWY720959:AWY720960 BGU720959:BGU720960 BQQ720959:BQQ720960 CAM720959:CAM720960 CKI720959:CKI720960 CUE720959:CUE720960 DEA720959:DEA720960 DNW720959:DNW720960 DXS720959:DXS720960 EHO720959:EHO720960 ERK720959:ERK720960 FBG720959:FBG720960 FLC720959:FLC720960 FUY720959:FUY720960 GEU720959:GEU720960 GOQ720959:GOQ720960 GYM720959:GYM720960 HII720959:HII720960 HSE720959:HSE720960 ICA720959:ICA720960 ILW720959:ILW720960 IVS720959:IVS720960 JFO720959:JFO720960 JPK720959:JPK720960 JZG720959:JZG720960 KJC720959:KJC720960 KSY720959:KSY720960 LCU720959:LCU720960 LMQ720959:LMQ720960 LWM720959:LWM720960 MGI720959:MGI720960 MQE720959:MQE720960 NAA720959:NAA720960 NJW720959:NJW720960 NTS720959:NTS720960 ODO720959:ODO720960 ONK720959:ONK720960 OXG720959:OXG720960 PHC720959:PHC720960 PQY720959:PQY720960 QAU720959:QAU720960 QKQ720959:QKQ720960 QUM720959:QUM720960 REI720959:REI720960 ROE720959:ROE720960 RYA720959:RYA720960 SHW720959:SHW720960 SRS720959:SRS720960 TBO720959:TBO720960 TLK720959:TLK720960 TVG720959:TVG720960 UFC720959:UFC720960 UOY720959:UOY720960 UYU720959:UYU720960 VIQ720959:VIQ720960 VSM720959:VSM720960 WCI720959:WCI720960 WME720959:WME720960 WWA720959:WWA720960 S786495:S786496 JO786495:JO786496 TK786495:TK786496 ADG786495:ADG786496 ANC786495:ANC786496 AWY786495:AWY786496 BGU786495:BGU786496 BQQ786495:BQQ786496 CAM786495:CAM786496 CKI786495:CKI786496 CUE786495:CUE786496 DEA786495:DEA786496 DNW786495:DNW786496 DXS786495:DXS786496 EHO786495:EHO786496 ERK786495:ERK786496 FBG786495:FBG786496 FLC786495:FLC786496 FUY786495:FUY786496 GEU786495:GEU786496 GOQ786495:GOQ786496 GYM786495:GYM786496 HII786495:HII786496 HSE786495:HSE786496 ICA786495:ICA786496 ILW786495:ILW786496 IVS786495:IVS786496 JFO786495:JFO786496 JPK786495:JPK786496 JZG786495:JZG786496 KJC786495:KJC786496 KSY786495:KSY786496 LCU786495:LCU786496 LMQ786495:LMQ786496 LWM786495:LWM786496 MGI786495:MGI786496 MQE786495:MQE786496 NAA786495:NAA786496 NJW786495:NJW786496 NTS786495:NTS786496 ODO786495:ODO786496 ONK786495:ONK786496 OXG786495:OXG786496 PHC786495:PHC786496 PQY786495:PQY786496 QAU786495:QAU786496 QKQ786495:QKQ786496 QUM786495:QUM786496 REI786495:REI786496 ROE786495:ROE786496 RYA786495:RYA786496 SHW786495:SHW786496 SRS786495:SRS786496 TBO786495:TBO786496 TLK786495:TLK786496 TVG786495:TVG786496 UFC786495:UFC786496 UOY786495:UOY786496 UYU786495:UYU786496 VIQ786495:VIQ786496 VSM786495:VSM786496 WCI786495:WCI786496 WME786495:WME786496 WWA786495:WWA786496 S852031:S852032 JO852031:JO852032 TK852031:TK852032 ADG852031:ADG852032 ANC852031:ANC852032 AWY852031:AWY852032 BGU852031:BGU852032 BQQ852031:BQQ852032 CAM852031:CAM852032 CKI852031:CKI852032 CUE852031:CUE852032 DEA852031:DEA852032 DNW852031:DNW852032 DXS852031:DXS852032 EHO852031:EHO852032 ERK852031:ERK852032 FBG852031:FBG852032 FLC852031:FLC852032 FUY852031:FUY852032 GEU852031:GEU852032 GOQ852031:GOQ852032 GYM852031:GYM852032 HII852031:HII852032 HSE852031:HSE852032 ICA852031:ICA852032 ILW852031:ILW852032 IVS852031:IVS852032 JFO852031:JFO852032 JPK852031:JPK852032 JZG852031:JZG852032 KJC852031:KJC852032 KSY852031:KSY852032 LCU852031:LCU852032 LMQ852031:LMQ852032 LWM852031:LWM852032 MGI852031:MGI852032 MQE852031:MQE852032 NAA852031:NAA852032 NJW852031:NJW852032 NTS852031:NTS852032 ODO852031:ODO852032 ONK852031:ONK852032 OXG852031:OXG852032 PHC852031:PHC852032 PQY852031:PQY852032 QAU852031:QAU852032 QKQ852031:QKQ852032 QUM852031:QUM852032 REI852031:REI852032 ROE852031:ROE852032 RYA852031:RYA852032 SHW852031:SHW852032 SRS852031:SRS852032 TBO852031:TBO852032 TLK852031:TLK852032 TVG852031:TVG852032 UFC852031:UFC852032 UOY852031:UOY852032 UYU852031:UYU852032 VIQ852031:VIQ852032 VSM852031:VSM852032 WCI852031:WCI852032 WME852031:WME852032 WWA852031:WWA852032 S917567:S917568 JO917567:JO917568 TK917567:TK917568 ADG917567:ADG917568 ANC917567:ANC917568 AWY917567:AWY917568 BGU917567:BGU917568 BQQ917567:BQQ917568 CAM917567:CAM917568 CKI917567:CKI917568 CUE917567:CUE917568 DEA917567:DEA917568 DNW917567:DNW917568 DXS917567:DXS917568 EHO917567:EHO917568 ERK917567:ERK917568 FBG917567:FBG917568 FLC917567:FLC917568 FUY917567:FUY917568 GEU917567:GEU917568 GOQ917567:GOQ917568 GYM917567:GYM917568 HII917567:HII917568 HSE917567:HSE917568 ICA917567:ICA917568 ILW917567:ILW917568 IVS917567:IVS917568 JFO917567:JFO917568 JPK917567:JPK917568 JZG917567:JZG917568 KJC917567:KJC917568 KSY917567:KSY917568 LCU917567:LCU917568 LMQ917567:LMQ917568 LWM917567:LWM917568 MGI917567:MGI917568 MQE917567:MQE917568 NAA917567:NAA917568 NJW917567:NJW917568 NTS917567:NTS917568 ODO917567:ODO917568 ONK917567:ONK917568 OXG917567:OXG917568 PHC917567:PHC917568 PQY917567:PQY917568 QAU917567:QAU917568 QKQ917567:QKQ917568 QUM917567:QUM917568 REI917567:REI917568 ROE917567:ROE917568 RYA917567:RYA917568 SHW917567:SHW917568 SRS917567:SRS917568 TBO917567:TBO917568 TLK917567:TLK917568 TVG917567:TVG917568 UFC917567:UFC917568 UOY917567:UOY917568 UYU917567:UYU917568 VIQ917567:VIQ917568 VSM917567:VSM917568 WCI917567:WCI917568 WME917567:WME917568 WWA917567:WWA917568 S983103:S983104 JO983103:JO983104 TK983103:TK983104 ADG983103:ADG983104 ANC983103:ANC983104 AWY983103:AWY983104 BGU983103:BGU983104 BQQ983103:BQQ983104 CAM983103:CAM983104 CKI983103:CKI983104 CUE983103:CUE983104 DEA983103:DEA983104 DNW983103:DNW983104 DXS983103:DXS983104 EHO983103:EHO983104 ERK983103:ERK983104 FBG983103:FBG983104 FLC983103:FLC983104 FUY983103:FUY983104 GEU983103:GEU983104 GOQ983103:GOQ983104 GYM983103:GYM983104 HII983103:HII983104 HSE983103:HSE983104 ICA983103:ICA983104 ILW983103:ILW983104 IVS983103:IVS983104 JFO983103:JFO983104 JPK983103:JPK983104 JZG983103:JZG983104 KJC983103:KJC983104 KSY983103:KSY983104 LCU983103:LCU983104 LMQ983103:LMQ983104 LWM983103:LWM983104 MGI983103:MGI983104 MQE983103:MQE983104 NAA983103:NAA983104 NJW983103:NJW983104 NTS983103:NTS983104 ODO983103:ODO983104 ONK983103:ONK983104 OXG983103:OXG983104 PHC983103:PHC983104 PQY983103:PQY983104 QAU983103:QAU983104 QKQ983103:QKQ983104 QUM983103:QUM983104 REI983103:REI983104 ROE983103:ROE983104 RYA983103:RYA983104 SHW983103:SHW983104 SRS983103:SRS983104 TBO983103:TBO983104 TLK983103:TLK983104 TVG983103:TVG983104 UFC983103:UFC983104 UOY983103:UOY983104 UYU983103:UYU983104 VIQ983103:VIQ983104 VSM983103:VSM983104 WCI983103:WCI983104 WME983103:WME983104 WWA983103:WWA983104">
      <formula1>0</formula1>
      <formula2>99999</formula2>
    </dataValidation>
    <dataValidation type="whole" allowBlank="1" showErrorMessage="1" sqref="A63:A64 IW63:IW64 SS63:SS64 ACO63:ACO64 AMK63:AMK64 AWG63:AWG64 BGC63:BGC64 BPY63:BPY64 BZU63:BZU64 CJQ63:CJQ64 CTM63:CTM64 DDI63:DDI64 DNE63:DNE64 DXA63:DXA64 EGW63:EGW64 EQS63:EQS64 FAO63:FAO64 FKK63:FKK64 FUG63:FUG64 GEC63:GEC64 GNY63:GNY64 GXU63:GXU64 HHQ63:HHQ64 HRM63:HRM64 IBI63:IBI64 ILE63:ILE64 IVA63:IVA64 JEW63:JEW64 JOS63:JOS64 JYO63:JYO64 KIK63:KIK64 KSG63:KSG64 LCC63:LCC64 LLY63:LLY64 LVU63:LVU64 MFQ63:MFQ64 MPM63:MPM64 MZI63:MZI64 NJE63:NJE64 NTA63:NTA64 OCW63:OCW64 OMS63:OMS64 OWO63:OWO64 PGK63:PGK64 PQG63:PQG64 QAC63:QAC64 QJY63:QJY64 QTU63:QTU64 RDQ63:RDQ64 RNM63:RNM64 RXI63:RXI64 SHE63:SHE64 SRA63:SRA64 TAW63:TAW64 TKS63:TKS64 TUO63:TUO64 UEK63:UEK64 UOG63:UOG64 UYC63:UYC64 VHY63:VHY64 VRU63:VRU64 WBQ63:WBQ64 WLM63:WLM64 WVI63:WVI64 A65599:A65600 IW65599:IW65600 SS65599:SS65600 ACO65599:ACO65600 AMK65599:AMK65600 AWG65599:AWG65600 BGC65599:BGC65600 BPY65599:BPY65600 BZU65599:BZU65600 CJQ65599:CJQ65600 CTM65599:CTM65600 DDI65599:DDI65600 DNE65599:DNE65600 DXA65599:DXA65600 EGW65599:EGW65600 EQS65599:EQS65600 FAO65599:FAO65600 FKK65599:FKK65600 FUG65599:FUG65600 GEC65599:GEC65600 GNY65599:GNY65600 GXU65599:GXU65600 HHQ65599:HHQ65600 HRM65599:HRM65600 IBI65599:IBI65600 ILE65599:ILE65600 IVA65599:IVA65600 JEW65599:JEW65600 JOS65599:JOS65600 JYO65599:JYO65600 KIK65599:KIK65600 KSG65599:KSG65600 LCC65599:LCC65600 LLY65599:LLY65600 LVU65599:LVU65600 MFQ65599:MFQ65600 MPM65599:MPM65600 MZI65599:MZI65600 NJE65599:NJE65600 NTA65599:NTA65600 OCW65599:OCW65600 OMS65599:OMS65600 OWO65599:OWO65600 PGK65599:PGK65600 PQG65599:PQG65600 QAC65599:QAC65600 QJY65599:QJY65600 QTU65599:QTU65600 RDQ65599:RDQ65600 RNM65599:RNM65600 RXI65599:RXI65600 SHE65599:SHE65600 SRA65599:SRA65600 TAW65599:TAW65600 TKS65599:TKS65600 TUO65599:TUO65600 UEK65599:UEK65600 UOG65599:UOG65600 UYC65599:UYC65600 VHY65599:VHY65600 VRU65599:VRU65600 WBQ65599:WBQ65600 WLM65599:WLM65600 WVI65599:WVI65600 A131135:A131136 IW131135:IW131136 SS131135:SS131136 ACO131135:ACO131136 AMK131135:AMK131136 AWG131135:AWG131136 BGC131135:BGC131136 BPY131135:BPY131136 BZU131135:BZU131136 CJQ131135:CJQ131136 CTM131135:CTM131136 DDI131135:DDI131136 DNE131135:DNE131136 DXA131135:DXA131136 EGW131135:EGW131136 EQS131135:EQS131136 FAO131135:FAO131136 FKK131135:FKK131136 FUG131135:FUG131136 GEC131135:GEC131136 GNY131135:GNY131136 GXU131135:GXU131136 HHQ131135:HHQ131136 HRM131135:HRM131136 IBI131135:IBI131136 ILE131135:ILE131136 IVA131135:IVA131136 JEW131135:JEW131136 JOS131135:JOS131136 JYO131135:JYO131136 KIK131135:KIK131136 KSG131135:KSG131136 LCC131135:LCC131136 LLY131135:LLY131136 LVU131135:LVU131136 MFQ131135:MFQ131136 MPM131135:MPM131136 MZI131135:MZI131136 NJE131135:NJE131136 NTA131135:NTA131136 OCW131135:OCW131136 OMS131135:OMS131136 OWO131135:OWO131136 PGK131135:PGK131136 PQG131135:PQG131136 QAC131135:QAC131136 QJY131135:QJY131136 QTU131135:QTU131136 RDQ131135:RDQ131136 RNM131135:RNM131136 RXI131135:RXI131136 SHE131135:SHE131136 SRA131135:SRA131136 TAW131135:TAW131136 TKS131135:TKS131136 TUO131135:TUO131136 UEK131135:UEK131136 UOG131135:UOG131136 UYC131135:UYC131136 VHY131135:VHY131136 VRU131135:VRU131136 WBQ131135:WBQ131136 WLM131135:WLM131136 WVI131135:WVI131136 A196671:A196672 IW196671:IW196672 SS196671:SS196672 ACO196671:ACO196672 AMK196671:AMK196672 AWG196671:AWG196672 BGC196671:BGC196672 BPY196671:BPY196672 BZU196671:BZU196672 CJQ196671:CJQ196672 CTM196671:CTM196672 DDI196671:DDI196672 DNE196671:DNE196672 DXA196671:DXA196672 EGW196671:EGW196672 EQS196671:EQS196672 FAO196671:FAO196672 FKK196671:FKK196672 FUG196671:FUG196672 GEC196671:GEC196672 GNY196671:GNY196672 GXU196671:GXU196672 HHQ196671:HHQ196672 HRM196671:HRM196672 IBI196671:IBI196672 ILE196671:ILE196672 IVA196671:IVA196672 JEW196671:JEW196672 JOS196671:JOS196672 JYO196671:JYO196672 KIK196671:KIK196672 KSG196671:KSG196672 LCC196671:LCC196672 LLY196671:LLY196672 LVU196671:LVU196672 MFQ196671:MFQ196672 MPM196671:MPM196672 MZI196671:MZI196672 NJE196671:NJE196672 NTA196671:NTA196672 OCW196671:OCW196672 OMS196671:OMS196672 OWO196671:OWO196672 PGK196671:PGK196672 PQG196671:PQG196672 QAC196671:QAC196672 QJY196671:QJY196672 QTU196671:QTU196672 RDQ196671:RDQ196672 RNM196671:RNM196672 RXI196671:RXI196672 SHE196671:SHE196672 SRA196671:SRA196672 TAW196671:TAW196672 TKS196671:TKS196672 TUO196671:TUO196672 UEK196671:UEK196672 UOG196671:UOG196672 UYC196671:UYC196672 VHY196671:VHY196672 VRU196671:VRU196672 WBQ196671:WBQ196672 WLM196671:WLM196672 WVI196671:WVI196672 A262207:A262208 IW262207:IW262208 SS262207:SS262208 ACO262207:ACO262208 AMK262207:AMK262208 AWG262207:AWG262208 BGC262207:BGC262208 BPY262207:BPY262208 BZU262207:BZU262208 CJQ262207:CJQ262208 CTM262207:CTM262208 DDI262207:DDI262208 DNE262207:DNE262208 DXA262207:DXA262208 EGW262207:EGW262208 EQS262207:EQS262208 FAO262207:FAO262208 FKK262207:FKK262208 FUG262207:FUG262208 GEC262207:GEC262208 GNY262207:GNY262208 GXU262207:GXU262208 HHQ262207:HHQ262208 HRM262207:HRM262208 IBI262207:IBI262208 ILE262207:ILE262208 IVA262207:IVA262208 JEW262207:JEW262208 JOS262207:JOS262208 JYO262207:JYO262208 KIK262207:KIK262208 KSG262207:KSG262208 LCC262207:LCC262208 LLY262207:LLY262208 LVU262207:LVU262208 MFQ262207:MFQ262208 MPM262207:MPM262208 MZI262207:MZI262208 NJE262207:NJE262208 NTA262207:NTA262208 OCW262207:OCW262208 OMS262207:OMS262208 OWO262207:OWO262208 PGK262207:PGK262208 PQG262207:PQG262208 QAC262207:QAC262208 QJY262207:QJY262208 QTU262207:QTU262208 RDQ262207:RDQ262208 RNM262207:RNM262208 RXI262207:RXI262208 SHE262207:SHE262208 SRA262207:SRA262208 TAW262207:TAW262208 TKS262207:TKS262208 TUO262207:TUO262208 UEK262207:UEK262208 UOG262207:UOG262208 UYC262207:UYC262208 VHY262207:VHY262208 VRU262207:VRU262208 WBQ262207:WBQ262208 WLM262207:WLM262208 WVI262207:WVI262208 A327743:A327744 IW327743:IW327744 SS327743:SS327744 ACO327743:ACO327744 AMK327743:AMK327744 AWG327743:AWG327744 BGC327743:BGC327744 BPY327743:BPY327744 BZU327743:BZU327744 CJQ327743:CJQ327744 CTM327743:CTM327744 DDI327743:DDI327744 DNE327743:DNE327744 DXA327743:DXA327744 EGW327743:EGW327744 EQS327743:EQS327744 FAO327743:FAO327744 FKK327743:FKK327744 FUG327743:FUG327744 GEC327743:GEC327744 GNY327743:GNY327744 GXU327743:GXU327744 HHQ327743:HHQ327744 HRM327743:HRM327744 IBI327743:IBI327744 ILE327743:ILE327744 IVA327743:IVA327744 JEW327743:JEW327744 JOS327743:JOS327744 JYO327743:JYO327744 KIK327743:KIK327744 KSG327743:KSG327744 LCC327743:LCC327744 LLY327743:LLY327744 LVU327743:LVU327744 MFQ327743:MFQ327744 MPM327743:MPM327744 MZI327743:MZI327744 NJE327743:NJE327744 NTA327743:NTA327744 OCW327743:OCW327744 OMS327743:OMS327744 OWO327743:OWO327744 PGK327743:PGK327744 PQG327743:PQG327744 QAC327743:QAC327744 QJY327743:QJY327744 QTU327743:QTU327744 RDQ327743:RDQ327744 RNM327743:RNM327744 RXI327743:RXI327744 SHE327743:SHE327744 SRA327743:SRA327744 TAW327743:TAW327744 TKS327743:TKS327744 TUO327743:TUO327744 UEK327743:UEK327744 UOG327743:UOG327744 UYC327743:UYC327744 VHY327743:VHY327744 VRU327743:VRU327744 WBQ327743:WBQ327744 WLM327743:WLM327744 WVI327743:WVI327744 A393279:A393280 IW393279:IW393280 SS393279:SS393280 ACO393279:ACO393280 AMK393279:AMK393280 AWG393279:AWG393280 BGC393279:BGC393280 BPY393279:BPY393280 BZU393279:BZU393280 CJQ393279:CJQ393280 CTM393279:CTM393280 DDI393279:DDI393280 DNE393279:DNE393280 DXA393279:DXA393280 EGW393279:EGW393280 EQS393279:EQS393280 FAO393279:FAO393280 FKK393279:FKK393280 FUG393279:FUG393280 GEC393279:GEC393280 GNY393279:GNY393280 GXU393279:GXU393280 HHQ393279:HHQ393280 HRM393279:HRM393280 IBI393279:IBI393280 ILE393279:ILE393280 IVA393279:IVA393280 JEW393279:JEW393280 JOS393279:JOS393280 JYO393279:JYO393280 KIK393279:KIK393280 KSG393279:KSG393280 LCC393279:LCC393280 LLY393279:LLY393280 LVU393279:LVU393280 MFQ393279:MFQ393280 MPM393279:MPM393280 MZI393279:MZI393280 NJE393279:NJE393280 NTA393279:NTA393280 OCW393279:OCW393280 OMS393279:OMS393280 OWO393279:OWO393280 PGK393279:PGK393280 PQG393279:PQG393280 QAC393279:QAC393280 QJY393279:QJY393280 QTU393279:QTU393280 RDQ393279:RDQ393280 RNM393279:RNM393280 RXI393279:RXI393280 SHE393279:SHE393280 SRA393279:SRA393280 TAW393279:TAW393280 TKS393279:TKS393280 TUO393279:TUO393280 UEK393279:UEK393280 UOG393279:UOG393280 UYC393279:UYC393280 VHY393279:VHY393280 VRU393279:VRU393280 WBQ393279:WBQ393280 WLM393279:WLM393280 WVI393279:WVI393280 A458815:A458816 IW458815:IW458816 SS458815:SS458816 ACO458815:ACO458816 AMK458815:AMK458816 AWG458815:AWG458816 BGC458815:BGC458816 BPY458815:BPY458816 BZU458815:BZU458816 CJQ458815:CJQ458816 CTM458815:CTM458816 DDI458815:DDI458816 DNE458815:DNE458816 DXA458815:DXA458816 EGW458815:EGW458816 EQS458815:EQS458816 FAO458815:FAO458816 FKK458815:FKK458816 FUG458815:FUG458816 GEC458815:GEC458816 GNY458815:GNY458816 GXU458815:GXU458816 HHQ458815:HHQ458816 HRM458815:HRM458816 IBI458815:IBI458816 ILE458815:ILE458816 IVA458815:IVA458816 JEW458815:JEW458816 JOS458815:JOS458816 JYO458815:JYO458816 KIK458815:KIK458816 KSG458815:KSG458816 LCC458815:LCC458816 LLY458815:LLY458816 LVU458815:LVU458816 MFQ458815:MFQ458816 MPM458815:MPM458816 MZI458815:MZI458816 NJE458815:NJE458816 NTA458815:NTA458816 OCW458815:OCW458816 OMS458815:OMS458816 OWO458815:OWO458816 PGK458815:PGK458816 PQG458815:PQG458816 QAC458815:QAC458816 QJY458815:QJY458816 QTU458815:QTU458816 RDQ458815:RDQ458816 RNM458815:RNM458816 RXI458815:RXI458816 SHE458815:SHE458816 SRA458815:SRA458816 TAW458815:TAW458816 TKS458815:TKS458816 TUO458815:TUO458816 UEK458815:UEK458816 UOG458815:UOG458816 UYC458815:UYC458816 VHY458815:VHY458816 VRU458815:VRU458816 WBQ458815:WBQ458816 WLM458815:WLM458816 WVI458815:WVI458816 A524351:A524352 IW524351:IW524352 SS524351:SS524352 ACO524351:ACO524352 AMK524351:AMK524352 AWG524351:AWG524352 BGC524351:BGC524352 BPY524351:BPY524352 BZU524351:BZU524352 CJQ524351:CJQ524352 CTM524351:CTM524352 DDI524351:DDI524352 DNE524351:DNE524352 DXA524351:DXA524352 EGW524351:EGW524352 EQS524351:EQS524352 FAO524351:FAO524352 FKK524351:FKK524352 FUG524351:FUG524352 GEC524351:GEC524352 GNY524351:GNY524352 GXU524351:GXU524352 HHQ524351:HHQ524352 HRM524351:HRM524352 IBI524351:IBI524352 ILE524351:ILE524352 IVA524351:IVA524352 JEW524351:JEW524352 JOS524351:JOS524352 JYO524351:JYO524352 KIK524351:KIK524352 KSG524351:KSG524352 LCC524351:LCC524352 LLY524351:LLY524352 LVU524351:LVU524352 MFQ524351:MFQ524352 MPM524351:MPM524352 MZI524351:MZI524352 NJE524351:NJE524352 NTA524351:NTA524352 OCW524351:OCW524352 OMS524351:OMS524352 OWO524351:OWO524352 PGK524351:PGK524352 PQG524351:PQG524352 QAC524351:QAC524352 QJY524351:QJY524352 QTU524351:QTU524352 RDQ524351:RDQ524352 RNM524351:RNM524352 RXI524351:RXI524352 SHE524351:SHE524352 SRA524351:SRA524352 TAW524351:TAW524352 TKS524351:TKS524352 TUO524351:TUO524352 UEK524351:UEK524352 UOG524351:UOG524352 UYC524351:UYC524352 VHY524351:VHY524352 VRU524351:VRU524352 WBQ524351:WBQ524352 WLM524351:WLM524352 WVI524351:WVI524352 A589887:A589888 IW589887:IW589888 SS589887:SS589888 ACO589887:ACO589888 AMK589887:AMK589888 AWG589887:AWG589888 BGC589887:BGC589888 BPY589887:BPY589888 BZU589887:BZU589888 CJQ589887:CJQ589888 CTM589887:CTM589888 DDI589887:DDI589888 DNE589887:DNE589888 DXA589887:DXA589888 EGW589887:EGW589888 EQS589887:EQS589888 FAO589887:FAO589888 FKK589887:FKK589888 FUG589887:FUG589888 GEC589887:GEC589888 GNY589887:GNY589888 GXU589887:GXU589888 HHQ589887:HHQ589888 HRM589887:HRM589888 IBI589887:IBI589888 ILE589887:ILE589888 IVA589887:IVA589888 JEW589887:JEW589888 JOS589887:JOS589888 JYO589887:JYO589888 KIK589887:KIK589888 KSG589887:KSG589888 LCC589887:LCC589888 LLY589887:LLY589888 LVU589887:LVU589888 MFQ589887:MFQ589888 MPM589887:MPM589888 MZI589887:MZI589888 NJE589887:NJE589888 NTA589887:NTA589888 OCW589887:OCW589888 OMS589887:OMS589888 OWO589887:OWO589888 PGK589887:PGK589888 PQG589887:PQG589888 QAC589887:QAC589888 QJY589887:QJY589888 QTU589887:QTU589888 RDQ589887:RDQ589888 RNM589887:RNM589888 RXI589887:RXI589888 SHE589887:SHE589888 SRA589887:SRA589888 TAW589887:TAW589888 TKS589887:TKS589888 TUO589887:TUO589888 UEK589887:UEK589888 UOG589887:UOG589888 UYC589887:UYC589888 VHY589887:VHY589888 VRU589887:VRU589888 WBQ589887:WBQ589888 WLM589887:WLM589888 WVI589887:WVI589888 A655423:A655424 IW655423:IW655424 SS655423:SS655424 ACO655423:ACO655424 AMK655423:AMK655424 AWG655423:AWG655424 BGC655423:BGC655424 BPY655423:BPY655424 BZU655423:BZU655424 CJQ655423:CJQ655424 CTM655423:CTM655424 DDI655423:DDI655424 DNE655423:DNE655424 DXA655423:DXA655424 EGW655423:EGW655424 EQS655423:EQS655424 FAO655423:FAO655424 FKK655423:FKK655424 FUG655423:FUG655424 GEC655423:GEC655424 GNY655423:GNY655424 GXU655423:GXU655424 HHQ655423:HHQ655424 HRM655423:HRM655424 IBI655423:IBI655424 ILE655423:ILE655424 IVA655423:IVA655424 JEW655423:JEW655424 JOS655423:JOS655424 JYO655423:JYO655424 KIK655423:KIK655424 KSG655423:KSG655424 LCC655423:LCC655424 LLY655423:LLY655424 LVU655423:LVU655424 MFQ655423:MFQ655424 MPM655423:MPM655424 MZI655423:MZI655424 NJE655423:NJE655424 NTA655423:NTA655424 OCW655423:OCW655424 OMS655423:OMS655424 OWO655423:OWO655424 PGK655423:PGK655424 PQG655423:PQG655424 QAC655423:QAC655424 QJY655423:QJY655424 QTU655423:QTU655424 RDQ655423:RDQ655424 RNM655423:RNM655424 RXI655423:RXI655424 SHE655423:SHE655424 SRA655423:SRA655424 TAW655423:TAW655424 TKS655423:TKS655424 TUO655423:TUO655424 UEK655423:UEK655424 UOG655423:UOG655424 UYC655423:UYC655424 VHY655423:VHY655424 VRU655423:VRU655424 WBQ655423:WBQ655424 WLM655423:WLM655424 WVI655423:WVI655424 A720959:A720960 IW720959:IW720960 SS720959:SS720960 ACO720959:ACO720960 AMK720959:AMK720960 AWG720959:AWG720960 BGC720959:BGC720960 BPY720959:BPY720960 BZU720959:BZU720960 CJQ720959:CJQ720960 CTM720959:CTM720960 DDI720959:DDI720960 DNE720959:DNE720960 DXA720959:DXA720960 EGW720959:EGW720960 EQS720959:EQS720960 FAO720959:FAO720960 FKK720959:FKK720960 FUG720959:FUG720960 GEC720959:GEC720960 GNY720959:GNY720960 GXU720959:GXU720960 HHQ720959:HHQ720960 HRM720959:HRM720960 IBI720959:IBI720960 ILE720959:ILE720960 IVA720959:IVA720960 JEW720959:JEW720960 JOS720959:JOS720960 JYO720959:JYO720960 KIK720959:KIK720960 KSG720959:KSG720960 LCC720959:LCC720960 LLY720959:LLY720960 LVU720959:LVU720960 MFQ720959:MFQ720960 MPM720959:MPM720960 MZI720959:MZI720960 NJE720959:NJE720960 NTA720959:NTA720960 OCW720959:OCW720960 OMS720959:OMS720960 OWO720959:OWO720960 PGK720959:PGK720960 PQG720959:PQG720960 QAC720959:QAC720960 QJY720959:QJY720960 QTU720959:QTU720960 RDQ720959:RDQ720960 RNM720959:RNM720960 RXI720959:RXI720960 SHE720959:SHE720960 SRA720959:SRA720960 TAW720959:TAW720960 TKS720959:TKS720960 TUO720959:TUO720960 UEK720959:UEK720960 UOG720959:UOG720960 UYC720959:UYC720960 VHY720959:VHY720960 VRU720959:VRU720960 WBQ720959:WBQ720960 WLM720959:WLM720960 WVI720959:WVI720960 A786495:A786496 IW786495:IW786496 SS786495:SS786496 ACO786495:ACO786496 AMK786495:AMK786496 AWG786495:AWG786496 BGC786495:BGC786496 BPY786495:BPY786496 BZU786495:BZU786496 CJQ786495:CJQ786496 CTM786495:CTM786496 DDI786495:DDI786496 DNE786495:DNE786496 DXA786495:DXA786496 EGW786495:EGW786496 EQS786495:EQS786496 FAO786495:FAO786496 FKK786495:FKK786496 FUG786495:FUG786496 GEC786495:GEC786496 GNY786495:GNY786496 GXU786495:GXU786496 HHQ786495:HHQ786496 HRM786495:HRM786496 IBI786495:IBI786496 ILE786495:ILE786496 IVA786495:IVA786496 JEW786495:JEW786496 JOS786495:JOS786496 JYO786495:JYO786496 KIK786495:KIK786496 KSG786495:KSG786496 LCC786495:LCC786496 LLY786495:LLY786496 LVU786495:LVU786496 MFQ786495:MFQ786496 MPM786495:MPM786496 MZI786495:MZI786496 NJE786495:NJE786496 NTA786495:NTA786496 OCW786495:OCW786496 OMS786495:OMS786496 OWO786495:OWO786496 PGK786495:PGK786496 PQG786495:PQG786496 QAC786495:QAC786496 QJY786495:QJY786496 QTU786495:QTU786496 RDQ786495:RDQ786496 RNM786495:RNM786496 RXI786495:RXI786496 SHE786495:SHE786496 SRA786495:SRA786496 TAW786495:TAW786496 TKS786495:TKS786496 TUO786495:TUO786496 UEK786495:UEK786496 UOG786495:UOG786496 UYC786495:UYC786496 VHY786495:VHY786496 VRU786495:VRU786496 WBQ786495:WBQ786496 WLM786495:WLM786496 WVI786495:WVI786496 A852031:A852032 IW852031:IW852032 SS852031:SS852032 ACO852031:ACO852032 AMK852031:AMK852032 AWG852031:AWG852032 BGC852031:BGC852032 BPY852031:BPY852032 BZU852031:BZU852032 CJQ852031:CJQ852032 CTM852031:CTM852032 DDI852031:DDI852032 DNE852031:DNE852032 DXA852031:DXA852032 EGW852031:EGW852032 EQS852031:EQS852032 FAO852031:FAO852032 FKK852031:FKK852032 FUG852031:FUG852032 GEC852031:GEC852032 GNY852031:GNY852032 GXU852031:GXU852032 HHQ852031:HHQ852032 HRM852031:HRM852032 IBI852031:IBI852032 ILE852031:ILE852032 IVA852031:IVA852032 JEW852031:JEW852032 JOS852031:JOS852032 JYO852031:JYO852032 KIK852031:KIK852032 KSG852031:KSG852032 LCC852031:LCC852032 LLY852031:LLY852032 LVU852031:LVU852032 MFQ852031:MFQ852032 MPM852031:MPM852032 MZI852031:MZI852032 NJE852031:NJE852032 NTA852031:NTA852032 OCW852031:OCW852032 OMS852031:OMS852032 OWO852031:OWO852032 PGK852031:PGK852032 PQG852031:PQG852032 QAC852031:QAC852032 QJY852031:QJY852032 QTU852031:QTU852032 RDQ852031:RDQ852032 RNM852031:RNM852032 RXI852031:RXI852032 SHE852031:SHE852032 SRA852031:SRA852032 TAW852031:TAW852032 TKS852031:TKS852032 TUO852031:TUO852032 UEK852031:UEK852032 UOG852031:UOG852032 UYC852031:UYC852032 VHY852031:VHY852032 VRU852031:VRU852032 WBQ852031:WBQ852032 WLM852031:WLM852032 WVI852031:WVI852032 A917567:A917568 IW917567:IW917568 SS917567:SS917568 ACO917567:ACO917568 AMK917567:AMK917568 AWG917567:AWG917568 BGC917567:BGC917568 BPY917567:BPY917568 BZU917567:BZU917568 CJQ917567:CJQ917568 CTM917567:CTM917568 DDI917567:DDI917568 DNE917567:DNE917568 DXA917567:DXA917568 EGW917567:EGW917568 EQS917567:EQS917568 FAO917567:FAO917568 FKK917567:FKK917568 FUG917567:FUG917568 GEC917567:GEC917568 GNY917567:GNY917568 GXU917567:GXU917568 HHQ917567:HHQ917568 HRM917567:HRM917568 IBI917567:IBI917568 ILE917567:ILE917568 IVA917567:IVA917568 JEW917567:JEW917568 JOS917567:JOS917568 JYO917567:JYO917568 KIK917567:KIK917568 KSG917567:KSG917568 LCC917567:LCC917568 LLY917567:LLY917568 LVU917567:LVU917568 MFQ917567:MFQ917568 MPM917567:MPM917568 MZI917567:MZI917568 NJE917567:NJE917568 NTA917567:NTA917568 OCW917567:OCW917568 OMS917567:OMS917568 OWO917567:OWO917568 PGK917567:PGK917568 PQG917567:PQG917568 QAC917567:QAC917568 QJY917567:QJY917568 QTU917567:QTU917568 RDQ917567:RDQ917568 RNM917567:RNM917568 RXI917567:RXI917568 SHE917567:SHE917568 SRA917567:SRA917568 TAW917567:TAW917568 TKS917567:TKS917568 TUO917567:TUO917568 UEK917567:UEK917568 UOG917567:UOG917568 UYC917567:UYC917568 VHY917567:VHY917568 VRU917567:VRU917568 WBQ917567:WBQ917568 WLM917567:WLM917568 WVI917567:WVI917568 A983103:A983104 IW983103:IW983104 SS983103:SS983104 ACO983103:ACO983104 AMK983103:AMK983104 AWG983103:AWG983104 BGC983103:BGC983104 BPY983103:BPY983104 BZU983103:BZU983104 CJQ983103:CJQ983104 CTM983103:CTM983104 DDI983103:DDI983104 DNE983103:DNE983104 DXA983103:DXA983104 EGW983103:EGW983104 EQS983103:EQS983104 FAO983103:FAO983104 FKK983103:FKK983104 FUG983103:FUG983104 GEC983103:GEC983104 GNY983103:GNY983104 GXU983103:GXU983104 HHQ983103:HHQ983104 HRM983103:HRM983104 IBI983103:IBI983104 ILE983103:ILE983104 IVA983103:IVA983104 JEW983103:JEW983104 JOS983103:JOS983104 JYO983103:JYO983104 KIK983103:KIK983104 KSG983103:KSG983104 LCC983103:LCC983104 LLY983103:LLY983104 LVU983103:LVU983104 MFQ983103:MFQ983104 MPM983103:MPM983104 MZI983103:MZI983104 NJE983103:NJE983104 NTA983103:NTA983104 OCW983103:OCW983104 OMS983103:OMS983104 OWO983103:OWO983104 PGK983103:PGK983104 PQG983103:PQG983104 QAC983103:QAC983104 QJY983103:QJY983104 QTU983103:QTU983104 RDQ983103:RDQ983104 RNM983103:RNM983104 RXI983103:RXI983104 SHE983103:SHE983104 SRA983103:SRA983104 TAW983103:TAW983104 TKS983103:TKS983104 TUO983103:TUO983104 UEK983103:UEK983104 UOG983103:UOG983104 UYC983103:UYC983104 VHY983103:VHY983104 VRU983103:VRU983104 WBQ983103:WBQ983104 WLM983103:WLM983104 WVI983103:WVI983104 K63:K64 JG63:JG64 TC63:TC64 ACY63:ACY64 AMU63:AMU64 AWQ63:AWQ64 BGM63:BGM64 BQI63:BQI64 CAE63:CAE64 CKA63:CKA64 CTW63:CTW64 DDS63:DDS64 DNO63:DNO64 DXK63:DXK64 EHG63:EHG64 ERC63:ERC64 FAY63:FAY64 FKU63:FKU64 FUQ63:FUQ64 GEM63:GEM64 GOI63:GOI64 GYE63:GYE64 HIA63:HIA64 HRW63:HRW64 IBS63:IBS64 ILO63:ILO64 IVK63:IVK64 JFG63:JFG64 JPC63:JPC64 JYY63:JYY64 KIU63:KIU64 KSQ63:KSQ64 LCM63:LCM64 LMI63:LMI64 LWE63:LWE64 MGA63:MGA64 MPW63:MPW64 MZS63:MZS64 NJO63:NJO64 NTK63:NTK64 ODG63:ODG64 ONC63:ONC64 OWY63:OWY64 PGU63:PGU64 PQQ63:PQQ64 QAM63:QAM64 QKI63:QKI64 QUE63:QUE64 REA63:REA64 RNW63:RNW64 RXS63:RXS64 SHO63:SHO64 SRK63:SRK64 TBG63:TBG64 TLC63:TLC64 TUY63:TUY64 UEU63:UEU64 UOQ63:UOQ64 UYM63:UYM64 VII63:VII64 VSE63:VSE64 WCA63:WCA64 WLW63:WLW64 WVS63:WVS64 K65599:K65600 JG65599:JG65600 TC65599:TC65600 ACY65599:ACY65600 AMU65599:AMU65600 AWQ65599:AWQ65600 BGM65599:BGM65600 BQI65599:BQI65600 CAE65599:CAE65600 CKA65599:CKA65600 CTW65599:CTW65600 DDS65599:DDS65600 DNO65599:DNO65600 DXK65599:DXK65600 EHG65599:EHG65600 ERC65599:ERC65600 FAY65599:FAY65600 FKU65599:FKU65600 FUQ65599:FUQ65600 GEM65599:GEM65600 GOI65599:GOI65600 GYE65599:GYE65600 HIA65599:HIA65600 HRW65599:HRW65600 IBS65599:IBS65600 ILO65599:ILO65600 IVK65599:IVK65600 JFG65599:JFG65600 JPC65599:JPC65600 JYY65599:JYY65600 KIU65599:KIU65600 KSQ65599:KSQ65600 LCM65599:LCM65600 LMI65599:LMI65600 LWE65599:LWE65600 MGA65599:MGA65600 MPW65599:MPW65600 MZS65599:MZS65600 NJO65599:NJO65600 NTK65599:NTK65600 ODG65599:ODG65600 ONC65599:ONC65600 OWY65599:OWY65600 PGU65599:PGU65600 PQQ65599:PQQ65600 QAM65599:QAM65600 QKI65599:QKI65600 QUE65599:QUE65600 REA65599:REA65600 RNW65599:RNW65600 RXS65599:RXS65600 SHO65599:SHO65600 SRK65599:SRK65600 TBG65599:TBG65600 TLC65599:TLC65600 TUY65599:TUY65600 UEU65599:UEU65600 UOQ65599:UOQ65600 UYM65599:UYM65600 VII65599:VII65600 VSE65599:VSE65600 WCA65599:WCA65600 WLW65599:WLW65600 WVS65599:WVS65600 K131135:K131136 JG131135:JG131136 TC131135:TC131136 ACY131135:ACY131136 AMU131135:AMU131136 AWQ131135:AWQ131136 BGM131135:BGM131136 BQI131135:BQI131136 CAE131135:CAE131136 CKA131135:CKA131136 CTW131135:CTW131136 DDS131135:DDS131136 DNO131135:DNO131136 DXK131135:DXK131136 EHG131135:EHG131136 ERC131135:ERC131136 FAY131135:FAY131136 FKU131135:FKU131136 FUQ131135:FUQ131136 GEM131135:GEM131136 GOI131135:GOI131136 GYE131135:GYE131136 HIA131135:HIA131136 HRW131135:HRW131136 IBS131135:IBS131136 ILO131135:ILO131136 IVK131135:IVK131136 JFG131135:JFG131136 JPC131135:JPC131136 JYY131135:JYY131136 KIU131135:KIU131136 KSQ131135:KSQ131136 LCM131135:LCM131136 LMI131135:LMI131136 LWE131135:LWE131136 MGA131135:MGA131136 MPW131135:MPW131136 MZS131135:MZS131136 NJO131135:NJO131136 NTK131135:NTK131136 ODG131135:ODG131136 ONC131135:ONC131136 OWY131135:OWY131136 PGU131135:PGU131136 PQQ131135:PQQ131136 QAM131135:QAM131136 QKI131135:QKI131136 QUE131135:QUE131136 REA131135:REA131136 RNW131135:RNW131136 RXS131135:RXS131136 SHO131135:SHO131136 SRK131135:SRK131136 TBG131135:TBG131136 TLC131135:TLC131136 TUY131135:TUY131136 UEU131135:UEU131136 UOQ131135:UOQ131136 UYM131135:UYM131136 VII131135:VII131136 VSE131135:VSE131136 WCA131135:WCA131136 WLW131135:WLW131136 WVS131135:WVS131136 K196671:K196672 JG196671:JG196672 TC196671:TC196672 ACY196671:ACY196672 AMU196671:AMU196672 AWQ196671:AWQ196672 BGM196671:BGM196672 BQI196671:BQI196672 CAE196671:CAE196672 CKA196671:CKA196672 CTW196671:CTW196672 DDS196671:DDS196672 DNO196671:DNO196672 DXK196671:DXK196672 EHG196671:EHG196672 ERC196671:ERC196672 FAY196671:FAY196672 FKU196671:FKU196672 FUQ196671:FUQ196672 GEM196671:GEM196672 GOI196671:GOI196672 GYE196671:GYE196672 HIA196671:HIA196672 HRW196671:HRW196672 IBS196671:IBS196672 ILO196671:ILO196672 IVK196671:IVK196672 JFG196671:JFG196672 JPC196671:JPC196672 JYY196671:JYY196672 KIU196671:KIU196672 KSQ196671:KSQ196672 LCM196671:LCM196672 LMI196671:LMI196672 LWE196671:LWE196672 MGA196671:MGA196672 MPW196671:MPW196672 MZS196671:MZS196672 NJO196671:NJO196672 NTK196671:NTK196672 ODG196671:ODG196672 ONC196671:ONC196672 OWY196671:OWY196672 PGU196671:PGU196672 PQQ196671:PQQ196672 QAM196671:QAM196672 QKI196671:QKI196672 QUE196671:QUE196672 REA196671:REA196672 RNW196671:RNW196672 RXS196671:RXS196672 SHO196671:SHO196672 SRK196671:SRK196672 TBG196671:TBG196672 TLC196671:TLC196672 TUY196671:TUY196672 UEU196671:UEU196672 UOQ196671:UOQ196672 UYM196671:UYM196672 VII196671:VII196672 VSE196671:VSE196672 WCA196671:WCA196672 WLW196671:WLW196672 WVS196671:WVS196672 K262207:K262208 JG262207:JG262208 TC262207:TC262208 ACY262207:ACY262208 AMU262207:AMU262208 AWQ262207:AWQ262208 BGM262207:BGM262208 BQI262207:BQI262208 CAE262207:CAE262208 CKA262207:CKA262208 CTW262207:CTW262208 DDS262207:DDS262208 DNO262207:DNO262208 DXK262207:DXK262208 EHG262207:EHG262208 ERC262207:ERC262208 FAY262207:FAY262208 FKU262207:FKU262208 FUQ262207:FUQ262208 GEM262207:GEM262208 GOI262207:GOI262208 GYE262207:GYE262208 HIA262207:HIA262208 HRW262207:HRW262208 IBS262207:IBS262208 ILO262207:ILO262208 IVK262207:IVK262208 JFG262207:JFG262208 JPC262207:JPC262208 JYY262207:JYY262208 KIU262207:KIU262208 KSQ262207:KSQ262208 LCM262207:LCM262208 LMI262207:LMI262208 LWE262207:LWE262208 MGA262207:MGA262208 MPW262207:MPW262208 MZS262207:MZS262208 NJO262207:NJO262208 NTK262207:NTK262208 ODG262207:ODG262208 ONC262207:ONC262208 OWY262207:OWY262208 PGU262207:PGU262208 PQQ262207:PQQ262208 QAM262207:QAM262208 QKI262207:QKI262208 QUE262207:QUE262208 REA262207:REA262208 RNW262207:RNW262208 RXS262207:RXS262208 SHO262207:SHO262208 SRK262207:SRK262208 TBG262207:TBG262208 TLC262207:TLC262208 TUY262207:TUY262208 UEU262207:UEU262208 UOQ262207:UOQ262208 UYM262207:UYM262208 VII262207:VII262208 VSE262207:VSE262208 WCA262207:WCA262208 WLW262207:WLW262208 WVS262207:WVS262208 K327743:K327744 JG327743:JG327744 TC327743:TC327744 ACY327743:ACY327744 AMU327743:AMU327744 AWQ327743:AWQ327744 BGM327743:BGM327744 BQI327743:BQI327744 CAE327743:CAE327744 CKA327743:CKA327744 CTW327743:CTW327744 DDS327743:DDS327744 DNO327743:DNO327744 DXK327743:DXK327744 EHG327743:EHG327744 ERC327743:ERC327744 FAY327743:FAY327744 FKU327743:FKU327744 FUQ327743:FUQ327744 GEM327743:GEM327744 GOI327743:GOI327744 GYE327743:GYE327744 HIA327743:HIA327744 HRW327743:HRW327744 IBS327743:IBS327744 ILO327743:ILO327744 IVK327743:IVK327744 JFG327743:JFG327744 JPC327743:JPC327744 JYY327743:JYY327744 KIU327743:KIU327744 KSQ327743:KSQ327744 LCM327743:LCM327744 LMI327743:LMI327744 LWE327743:LWE327744 MGA327743:MGA327744 MPW327743:MPW327744 MZS327743:MZS327744 NJO327743:NJO327744 NTK327743:NTK327744 ODG327743:ODG327744 ONC327743:ONC327744 OWY327743:OWY327744 PGU327743:PGU327744 PQQ327743:PQQ327744 QAM327743:QAM327744 QKI327743:QKI327744 QUE327743:QUE327744 REA327743:REA327744 RNW327743:RNW327744 RXS327743:RXS327744 SHO327743:SHO327744 SRK327743:SRK327744 TBG327743:TBG327744 TLC327743:TLC327744 TUY327743:TUY327744 UEU327743:UEU327744 UOQ327743:UOQ327744 UYM327743:UYM327744 VII327743:VII327744 VSE327743:VSE327744 WCA327743:WCA327744 WLW327743:WLW327744 WVS327743:WVS327744 K393279:K393280 JG393279:JG393280 TC393279:TC393280 ACY393279:ACY393280 AMU393279:AMU393280 AWQ393279:AWQ393280 BGM393279:BGM393280 BQI393279:BQI393280 CAE393279:CAE393280 CKA393279:CKA393280 CTW393279:CTW393280 DDS393279:DDS393280 DNO393279:DNO393280 DXK393279:DXK393280 EHG393279:EHG393280 ERC393279:ERC393280 FAY393279:FAY393280 FKU393279:FKU393280 FUQ393279:FUQ393280 GEM393279:GEM393280 GOI393279:GOI393280 GYE393279:GYE393280 HIA393279:HIA393280 HRW393279:HRW393280 IBS393279:IBS393280 ILO393279:ILO393280 IVK393279:IVK393280 JFG393279:JFG393280 JPC393279:JPC393280 JYY393279:JYY393280 KIU393279:KIU393280 KSQ393279:KSQ393280 LCM393279:LCM393280 LMI393279:LMI393280 LWE393279:LWE393280 MGA393279:MGA393280 MPW393279:MPW393280 MZS393279:MZS393280 NJO393279:NJO393280 NTK393279:NTK393280 ODG393279:ODG393280 ONC393279:ONC393280 OWY393279:OWY393280 PGU393279:PGU393280 PQQ393279:PQQ393280 QAM393279:QAM393280 QKI393279:QKI393280 QUE393279:QUE393280 REA393279:REA393280 RNW393279:RNW393280 RXS393279:RXS393280 SHO393279:SHO393280 SRK393279:SRK393280 TBG393279:TBG393280 TLC393279:TLC393280 TUY393279:TUY393280 UEU393279:UEU393280 UOQ393279:UOQ393280 UYM393279:UYM393280 VII393279:VII393280 VSE393279:VSE393280 WCA393279:WCA393280 WLW393279:WLW393280 WVS393279:WVS393280 K458815:K458816 JG458815:JG458816 TC458815:TC458816 ACY458815:ACY458816 AMU458815:AMU458816 AWQ458815:AWQ458816 BGM458815:BGM458816 BQI458815:BQI458816 CAE458815:CAE458816 CKA458815:CKA458816 CTW458815:CTW458816 DDS458815:DDS458816 DNO458815:DNO458816 DXK458815:DXK458816 EHG458815:EHG458816 ERC458815:ERC458816 FAY458815:FAY458816 FKU458815:FKU458816 FUQ458815:FUQ458816 GEM458815:GEM458816 GOI458815:GOI458816 GYE458815:GYE458816 HIA458815:HIA458816 HRW458815:HRW458816 IBS458815:IBS458816 ILO458815:ILO458816 IVK458815:IVK458816 JFG458815:JFG458816 JPC458815:JPC458816 JYY458815:JYY458816 KIU458815:KIU458816 KSQ458815:KSQ458816 LCM458815:LCM458816 LMI458815:LMI458816 LWE458815:LWE458816 MGA458815:MGA458816 MPW458815:MPW458816 MZS458815:MZS458816 NJO458815:NJO458816 NTK458815:NTK458816 ODG458815:ODG458816 ONC458815:ONC458816 OWY458815:OWY458816 PGU458815:PGU458816 PQQ458815:PQQ458816 QAM458815:QAM458816 QKI458815:QKI458816 QUE458815:QUE458816 REA458815:REA458816 RNW458815:RNW458816 RXS458815:RXS458816 SHO458815:SHO458816 SRK458815:SRK458816 TBG458815:TBG458816 TLC458815:TLC458816 TUY458815:TUY458816 UEU458815:UEU458816 UOQ458815:UOQ458816 UYM458815:UYM458816 VII458815:VII458816 VSE458815:VSE458816 WCA458815:WCA458816 WLW458815:WLW458816 WVS458815:WVS458816 K524351:K524352 JG524351:JG524352 TC524351:TC524352 ACY524351:ACY524352 AMU524351:AMU524352 AWQ524351:AWQ524352 BGM524351:BGM524352 BQI524351:BQI524352 CAE524351:CAE524352 CKA524351:CKA524352 CTW524351:CTW524352 DDS524351:DDS524352 DNO524351:DNO524352 DXK524351:DXK524352 EHG524351:EHG524352 ERC524351:ERC524352 FAY524351:FAY524352 FKU524351:FKU524352 FUQ524351:FUQ524352 GEM524351:GEM524352 GOI524351:GOI524352 GYE524351:GYE524352 HIA524351:HIA524352 HRW524351:HRW524352 IBS524351:IBS524352 ILO524351:ILO524352 IVK524351:IVK524352 JFG524351:JFG524352 JPC524351:JPC524352 JYY524351:JYY524352 KIU524351:KIU524352 KSQ524351:KSQ524352 LCM524351:LCM524352 LMI524351:LMI524352 LWE524351:LWE524352 MGA524351:MGA524352 MPW524351:MPW524352 MZS524351:MZS524352 NJO524351:NJO524352 NTK524351:NTK524352 ODG524351:ODG524352 ONC524351:ONC524352 OWY524351:OWY524352 PGU524351:PGU524352 PQQ524351:PQQ524352 QAM524351:QAM524352 QKI524351:QKI524352 QUE524351:QUE524352 REA524351:REA524352 RNW524351:RNW524352 RXS524351:RXS524352 SHO524351:SHO524352 SRK524351:SRK524352 TBG524351:TBG524352 TLC524351:TLC524352 TUY524351:TUY524352 UEU524351:UEU524352 UOQ524351:UOQ524352 UYM524351:UYM524352 VII524351:VII524352 VSE524351:VSE524352 WCA524351:WCA524352 WLW524351:WLW524352 WVS524351:WVS524352 K589887:K589888 JG589887:JG589888 TC589887:TC589888 ACY589887:ACY589888 AMU589887:AMU589888 AWQ589887:AWQ589888 BGM589887:BGM589888 BQI589887:BQI589888 CAE589887:CAE589888 CKA589887:CKA589888 CTW589887:CTW589888 DDS589887:DDS589888 DNO589887:DNO589888 DXK589887:DXK589888 EHG589887:EHG589888 ERC589887:ERC589888 FAY589887:FAY589888 FKU589887:FKU589888 FUQ589887:FUQ589888 GEM589887:GEM589888 GOI589887:GOI589888 GYE589887:GYE589888 HIA589887:HIA589888 HRW589887:HRW589888 IBS589887:IBS589888 ILO589887:ILO589888 IVK589887:IVK589888 JFG589887:JFG589888 JPC589887:JPC589888 JYY589887:JYY589888 KIU589887:KIU589888 KSQ589887:KSQ589888 LCM589887:LCM589888 LMI589887:LMI589888 LWE589887:LWE589888 MGA589887:MGA589888 MPW589887:MPW589888 MZS589887:MZS589888 NJO589887:NJO589888 NTK589887:NTK589888 ODG589887:ODG589888 ONC589887:ONC589888 OWY589887:OWY589888 PGU589887:PGU589888 PQQ589887:PQQ589888 QAM589887:QAM589888 QKI589887:QKI589888 QUE589887:QUE589888 REA589887:REA589888 RNW589887:RNW589888 RXS589887:RXS589888 SHO589887:SHO589888 SRK589887:SRK589888 TBG589887:TBG589888 TLC589887:TLC589888 TUY589887:TUY589888 UEU589887:UEU589888 UOQ589887:UOQ589888 UYM589887:UYM589888 VII589887:VII589888 VSE589887:VSE589888 WCA589887:WCA589888 WLW589887:WLW589888 WVS589887:WVS589888 K655423:K655424 JG655423:JG655424 TC655423:TC655424 ACY655423:ACY655424 AMU655423:AMU655424 AWQ655423:AWQ655424 BGM655423:BGM655424 BQI655423:BQI655424 CAE655423:CAE655424 CKA655423:CKA655424 CTW655423:CTW655424 DDS655423:DDS655424 DNO655423:DNO655424 DXK655423:DXK655424 EHG655423:EHG655424 ERC655423:ERC655424 FAY655423:FAY655424 FKU655423:FKU655424 FUQ655423:FUQ655424 GEM655423:GEM655424 GOI655423:GOI655424 GYE655423:GYE655424 HIA655423:HIA655424 HRW655423:HRW655424 IBS655423:IBS655424 ILO655423:ILO655424 IVK655423:IVK655424 JFG655423:JFG655424 JPC655423:JPC655424 JYY655423:JYY655424 KIU655423:KIU655424 KSQ655423:KSQ655424 LCM655423:LCM655424 LMI655423:LMI655424 LWE655423:LWE655424 MGA655423:MGA655424 MPW655423:MPW655424 MZS655423:MZS655424 NJO655423:NJO655424 NTK655423:NTK655424 ODG655423:ODG655424 ONC655423:ONC655424 OWY655423:OWY655424 PGU655423:PGU655424 PQQ655423:PQQ655424 QAM655423:QAM655424 QKI655423:QKI655424 QUE655423:QUE655424 REA655423:REA655424 RNW655423:RNW655424 RXS655423:RXS655424 SHO655423:SHO655424 SRK655423:SRK655424 TBG655423:TBG655424 TLC655423:TLC655424 TUY655423:TUY655424 UEU655423:UEU655424 UOQ655423:UOQ655424 UYM655423:UYM655424 VII655423:VII655424 VSE655423:VSE655424 WCA655423:WCA655424 WLW655423:WLW655424 WVS655423:WVS655424 K720959:K720960 JG720959:JG720960 TC720959:TC720960 ACY720959:ACY720960 AMU720959:AMU720960 AWQ720959:AWQ720960 BGM720959:BGM720960 BQI720959:BQI720960 CAE720959:CAE720960 CKA720959:CKA720960 CTW720959:CTW720960 DDS720959:DDS720960 DNO720959:DNO720960 DXK720959:DXK720960 EHG720959:EHG720960 ERC720959:ERC720960 FAY720959:FAY720960 FKU720959:FKU720960 FUQ720959:FUQ720960 GEM720959:GEM720960 GOI720959:GOI720960 GYE720959:GYE720960 HIA720959:HIA720960 HRW720959:HRW720960 IBS720959:IBS720960 ILO720959:ILO720960 IVK720959:IVK720960 JFG720959:JFG720960 JPC720959:JPC720960 JYY720959:JYY720960 KIU720959:KIU720960 KSQ720959:KSQ720960 LCM720959:LCM720960 LMI720959:LMI720960 LWE720959:LWE720960 MGA720959:MGA720960 MPW720959:MPW720960 MZS720959:MZS720960 NJO720959:NJO720960 NTK720959:NTK720960 ODG720959:ODG720960 ONC720959:ONC720960 OWY720959:OWY720960 PGU720959:PGU720960 PQQ720959:PQQ720960 QAM720959:QAM720960 QKI720959:QKI720960 QUE720959:QUE720960 REA720959:REA720960 RNW720959:RNW720960 RXS720959:RXS720960 SHO720959:SHO720960 SRK720959:SRK720960 TBG720959:TBG720960 TLC720959:TLC720960 TUY720959:TUY720960 UEU720959:UEU720960 UOQ720959:UOQ720960 UYM720959:UYM720960 VII720959:VII720960 VSE720959:VSE720960 WCA720959:WCA720960 WLW720959:WLW720960 WVS720959:WVS720960 K786495:K786496 JG786495:JG786496 TC786495:TC786496 ACY786495:ACY786496 AMU786495:AMU786496 AWQ786495:AWQ786496 BGM786495:BGM786496 BQI786495:BQI786496 CAE786495:CAE786496 CKA786495:CKA786496 CTW786495:CTW786496 DDS786495:DDS786496 DNO786495:DNO786496 DXK786495:DXK786496 EHG786495:EHG786496 ERC786495:ERC786496 FAY786495:FAY786496 FKU786495:FKU786496 FUQ786495:FUQ786496 GEM786495:GEM786496 GOI786495:GOI786496 GYE786495:GYE786496 HIA786495:HIA786496 HRW786495:HRW786496 IBS786495:IBS786496 ILO786495:ILO786496 IVK786495:IVK786496 JFG786495:JFG786496 JPC786495:JPC786496 JYY786495:JYY786496 KIU786495:KIU786496 KSQ786495:KSQ786496 LCM786495:LCM786496 LMI786495:LMI786496 LWE786495:LWE786496 MGA786495:MGA786496 MPW786495:MPW786496 MZS786495:MZS786496 NJO786495:NJO786496 NTK786495:NTK786496 ODG786495:ODG786496 ONC786495:ONC786496 OWY786495:OWY786496 PGU786495:PGU786496 PQQ786495:PQQ786496 QAM786495:QAM786496 QKI786495:QKI786496 QUE786495:QUE786496 REA786495:REA786496 RNW786495:RNW786496 RXS786495:RXS786496 SHO786495:SHO786496 SRK786495:SRK786496 TBG786495:TBG786496 TLC786495:TLC786496 TUY786495:TUY786496 UEU786495:UEU786496 UOQ786495:UOQ786496 UYM786495:UYM786496 VII786495:VII786496 VSE786495:VSE786496 WCA786495:WCA786496 WLW786495:WLW786496 WVS786495:WVS786496 K852031:K852032 JG852031:JG852032 TC852031:TC852032 ACY852031:ACY852032 AMU852031:AMU852032 AWQ852031:AWQ852032 BGM852031:BGM852032 BQI852031:BQI852032 CAE852031:CAE852032 CKA852031:CKA852032 CTW852031:CTW852032 DDS852031:DDS852032 DNO852031:DNO852032 DXK852031:DXK852032 EHG852031:EHG852032 ERC852031:ERC852032 FAY852031:FAY852032 FKU852031:FKU852032 FUQ852031:FUQ852032 GEM852031:GEM852032 GOI852031:GOI852032 GYE852031:GYE852032 HIA852031:HIA852032 HRW852031:HRW852032 IBS852031:IBS852032 ILO852031:ILO852032 IVK852031:IVK852032 JFG852031:JFG852032 JPC852031:JPC852032 JYY852031:JYY852032 KIU852031:KIU852032 KSQ852031:KSQ852032 LCM852031:LCM852032 LMI852031:LMI852032 LWE852031:LWE852032 MGA852031:MGA852032 MPW852031:MPW852032 MZS852031:MZS852032 NJO852031:NJO852032 NTK852031:NTK852032 ODG852031:ODG852032 ONC852031:ONC852032 OWY852031:OWY852032 PGU852031:PGU852032 PQQ852031:PQQ852032 QAM852031:QAM852032 QKI852031:QKI852032 QUE852031:QUE852032 REA852031:REA852032 RNW852031:RNW852032 RXS852031:RXS852032 SHO852031:SHO852032 SRK852031:SRK852032 TBG852031:TBG852032 TLC852031:TLC852032 TUY852031:TUY852032 UEU852031:UEU852032 UOQ852031:UOQ852032 UYM852031:UYM852032 VII852031:VII852032 VSE852031:VSE852032 WCA852031:WCA852032 WLW852031:WLW852032 WVS852031:WVS852032 K917567:K917568 JG917567:JG917568 TC917567:TC917568 ACY917567:ACY917568 AMU917567:AMU917568 AWQ917567:AWQ917568 BGM917567:BGM917568 BQI917567:BQI917568 CAE917567:CAE917568 CKA917567:CKA917568 CTW917567:CTW917568 DDS917567:DDS917568 DNO917567:DNO917568 DXK917567:DXK917568 EHG917567:EHG917568 ERC917567:ERC917568 FAY917567:FAY917568 FKU917567:FKU917568 FUQ917567:FUQ917568 GEM917567:GEM917568 GOI917567:GOI917568 GYE917567:GYE917568 HIA917567:HIA917568 HRW917567:HRW917568 IBS917567:IBS917568 ILO917567:ILO917568 IVK917567:IVK917568 JFG917567:JFG917568 JPC917567:JPC917568 JYY917567:JYY917568 KIU917567:KIU917568 KSQ917567:KSQ917568 LCM917567:LCM917568 LMI917567:LMI917568 LWE917567:LWE917568 MGA917567:MGA917568 MPW917567:MPW917568 MZS917567:MZS917568 NJO917567:NJO917568 NTK917567:NTK917568 ODG917567:ODG917568 ONC917567:ONC917568 OWY917567:OWY917568 PGU917567:PGU917568 PQQ917567:PQQ917568 QAM917567:QAM917568 QKI917567:QKI917568 QUE917567:QUE917568 REA917567:REA917568 RNW917567:RNW917568 RXS917567:RXS917568 SHO917567:SHO917568 SRK917567:SRK917568 TBG917567:TBG917568 TLC917567:TLC917568 TUY917567:TUY917568 UEU917567:UEU917568 UOQ917567:UOQ917568 UYM917567:UYM917568 VII917567:VII917568 VSE917567:VSE917568 WCA917567:WCA917568 WLW917567:WLW917568 WVS917567:WVS917568 K983103:K983104 JG983103:JG983104 TC983103:TC983104 ACY983103:ACY983104 AMU983103:AMU983104 AWQ983103:AWQ983104 BGM983103:BGM983104 BQI983103:BQI983104 CAE983103:CAE983104 CKA983103:CKA983104 CTW983103:CTW983104 DDS983103:DDS983104 DNO983103:DNO983104 DXK983103:DXK983104 EHG983103:EHG983104 ERC983103:ERC983104 FAY983103:FAY983104 FKU983103:FKU983104 FUQ983103:FUQ983104 GEM983103:GEM983104 GOI983103:GOI983104 GYE983103:GYE983104 HIA983103:HIA983104 HRW983103:HRW983104 IBS983103:IBS983104 ILO983103:ILO983104 IVK983103:IVK983104 JFG983103:JFG983104 JPC983103:JPC983104 JYY983103:JYY983104 KIU983103:KIU983104 KSQ983103:KSQ983104 LCM983103:LCM983104 LMI983103:LMI983104 LWE983103:LWE983104 MGA983103:MGA983104 MPW983103:MPW983104 MZS983103:MZS983104 NJO983103:NJO983104 NTK983103:NTK983104 ODG983103:ODG983104 ONC983103:ONC983104 OWY983103:OWY983104 PGU983103:PGU983104 PQQ983103:PQQ983104 QAM983103:QAM983104 QKI983103:QKI983104 QUE983103:QUE983104 REA983103:REA983104 RNW983103:RNW983104 RXS983103:RXS983104 SHO983103:SHO983104 SRK983103:SRK983104 TBG983103:TBG983104 TLC983103:TLC983104 TUY983103:TUY983104 UEU983103:UEU983104 UOQ983103:UOQ983104 UYM983103:UYM983104 VII983103:VII983104 VSE983103:VSE983104 WCA983103:WCA983104 WLW983103:WLW983104 WVS983103:WVS983104">
      <formula1>1</formula1>
      <formula2>200</formula2>
    </dataValidation>
  </dataValidations>
  <printOptions horizontalCentered="1" verticalCentered="1"/>
  <pageMargins left="0.39374999999999999" right="0.39374999999999999" top="0" bottom="0.31527777777777777" header="0.51180555555555551" footer="0.51180555555555551"/>
  <pageSetup paperSize="9" firstPageNumber="0" fitToHeight="2" orientation="landscape" horizontalDpi="300" verticalDpi="3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14"/>
  <sheetViews>
    <sheetView showGridLines="0" showRowColHeaders="0" zoomScaleNormal="100" workbookViewId="0">
      <selection activeCell="E27" sqref="E27"/>
    </sheetView>
  </sheetViews>
  <sheetFormatPr defaultRowHeight="12.75" zeroHeight="1" x14ac:dyDescent="0.2"/>
  <cols>
    <col min="1" max="1" width="10.7109375" style="126" customWidth="1"/>
    <col min="2" max="2" width="15.7109375" style="126" customWidth="1"/>
    <col min="3" max="3" width="5.7109375" style="126" customWidth="1"/>
    <col min="4" max="5" width="6.7109375" style="126" customWidth="1"/>
    <col min="6" max="6" width="4.7109375" style="126" customWidth="1"/>
    <col min="7" max="7" width="6.7109375" style="126" customWidth="1"/>
    <col min="8" max="8" width="5.7109375" style="126" customWidth="1"/>
    <col min="9" max="9" width="6.7109375" style="126" customWidth="1"/>
    <col min="10" max="10" width="1.7109375" style="126" customWidth="1"/>
    <col min="11" max="11" width="10.7109375" style="126" customWidth="1"/>
    <col min="12" max="12" width="15.7109375" style="126" customWidth="1"/>
    <col min="13" max="13" width="5.7109375" style="126" customWidth="1"/>
    <col min="14" max="15" width="6.7109375" style="126" customWidth="1"/>
    <col min="16" max="16" width="4.7109375" style="126" customWidth="1"/>
    <col min="17" max="17" width="6.7109375" style="126" customWidth="1"/>
    <col min="18" max="18" width="5.7109375" style="126" customWidth="1"/>
    <col min="19" max="19" width="6.7109375" style="126" customWidth="1"/>
    <col min="20" max="20" width="1.5703125" style="126" customWidth="1"/>
    <col min="21" max="21" width="0" style="127" hidden="1" customWidth="1"/>
    <col min="22" max="254" width="0" style="126" hidden="1" customWidth="1"/>
    <col min="255" max="255" width="5.28515625" style="126" customWidth="1"/>
    <col min="256" max="16384" width="9.140625" style="126"/>
  </cols>
  <sheetData>
    <row r="1" spans="1:19" ht="40.5" customHeight="1" x14ac:dyDescent="0.4">
      <c r="B1" s="287" t="s">
        <v>101</v>
      </c>
      <c r="C1" s="287"/>
      <c r="D1" s="286" t="s">
        <v>100</v>
      </c>
      <c r="E1" s="286"/>
      <c r="F1" s="286"/>
      <c r="G1" s="286"/>
      <c r="H1" s="286"/>
      <c r="I1" s="286"/>
      <c r="K1" s="285" t="s">
        <v>99</v>
      </c>
      <c r="L1" s="284" t="s">
        <v>12</v>
      </c>
      <c r="M1" s="284"/>
      <c r="N1" s="284"/>
      <c r="O1" s="283" t="s">
        <v>98</v>
      </c>
      <c r="P1" s="283"/>
      <c r="Q1" s="282">
        <v>42249</v>
      </c>
      <c r="R1" s="282"/>
      <c r="S1" s="282"/>
    </row>
    <row r="2" spans="1:19" ht="9.9499999999999993" customHeight="1" thickBot="1" x14ac:dyDescent="0.25">
      <c r="B2" s="281"/>
      <c r="C2" s="281"/>
    </row>
    <row r="3" spans="1:19" ht="20.100000000000001" customHeight="1" thickBot="1" x14ac:dyDescent="0.25">
      <c r="A3" s="280" t="s">
        <v>69</v>
      </c>
      <c r="B3" s="279" t="s">
        <v>25</v>
      </c>
      <c r="C3" s="278"/>
      <c r="D3" s="278"/>
      <c r="E3" s="278"/>
      <c r="F3" s="278"/>
      <c r="G3" s="278"/>
      <c r="H3" s="278"/>
      <c r="I3" s="277"/>
      <c r="K3" s="280" t="s">
        <v>68</v>
      </c>
      <c r="L3" s="279" t="s">
        <v>19</v>
      </c>
      <c r="M3" s="278"/>
      <c r="N3" s="278"/>
      <c r="O3" s="278"/>
      <c r="P3" s="278"/>
      <c r="Q3" s="278"/>
      <c r="R3" s="278"/>
      <c r="S3" s="277"/>
    </row>
    <row r="4" spans="1:19" ht="5.0999999999999996" customHeight="1" x14ac:dyDescent="0.2"/>
    <row r="5" spans="1:19" ht="12.95" customHeight="1" x14ac:dyDescent="0.2">
      <c r="A5" s="182" t="s">
        <v>97</v>
      </c>
      <c r="B5" s="276"/>
      <c r="C5" s="275" t="s">
        <v>96</v>
      </c>
      <c r="D5" s="274" t="s">
        <v>95</v>
      </c>
      <c r="E5" s="273"/>
      <c r="F5" s="273"/>
      <c r="G5" s="272"/>
      <c r="H5" s="271"/>
      <c r="I5" s="270" t="s">
        <v>94</v>
      </c>
      <c r="K5" s="182" t="s">
        <v>97</v>
      </c>
      <c r="L5" s="276"/>
      <c r="M5" s="275" t="s">
        <v>96</v>
      </c>
      <c r="N5" s="274" t="s">
        <v>95</v>
      </c>
      <c r="O5" s="273"/>
      <c r="P5" s="273"/>
      <c r="Q5" s="272"/>
      <c r="R5" s="271"/>
      <c r="S5" s="270" t="s">
        <v>94</v>
      </c>
    </row>
    <row r="6" spans="1:19" ht="12.95" customHeight="1" x14ac:dyDescent="0.2">
      <c r="A6" s="269" t="s">
        <v>93</v>
      </c>
      <c r="B6" s="268"/>
      <c r="C6" s="267"/>
      <c r="D6" s="266" t="s">
        <v>92</v>
      </c>
      <c r="E6" s="265" t="s">
        <v>91</v>
      </c>
      <c r="F6" s="265" t="s">
        <v>90</v>
      </c>
      <c r="G6" s="264" t="s">
        <v>87</v>
      </c>
      <c r="H6" s="263"/>
      <c r="I6" s="262" t="s">
        <v>89</v>
      </c>
      <c r="K6" s="269" t="s">
        <v>93</v>
      </c>
      <c r="L6" s="268"/>
      <c r="M6" s="267"/>
      <c r="N6" s="266" t="s">
        <v>92</v>
      </c>
      <c r="O6" s="265" t="s">
        <v>91</v>
      </c>
      <c r="P6" s="265" t="s">
        <v>90</v>
      </c>
      <c r="Q6" s="264" t="s">
        <v>87</v>
      </c>
      <c r="R6" s="263"/>
      <c r="S6" s="262" t="s">
        <v>89</v>
      </c>
    </row>
    <row r="7" spans="1:19" ht="5.0999999999999996" customHeight="1" x14ac:dyDescent="0.2">
      <c r="A7" s="197"/>
      <c r="B7" s="197"/>
      <c r="K7" s="197"/>
      <c r="L7" s="197"/>
    </row>
    <row r="8" spans="1:19" ht="12.95" customHeight="1" x14ac:dyDescent="0.2">
      <c r="A8" s="239" t="str">
        <f>DGET([4]soupisky!$A$1:$E$484,"PRIJM",A12:A13)</f>
        <v>Vodešil</v>
      </c>
      <c r="B8" s="261"/>
      <c r="C8" s="260">
        <v>1</v>
      </c>
      <c r="D8" s="259">
        <v>145</v>
      </c>
      <c r="E8" s="258">
        <v>36</v>
      </c>
      <c r="F8" s="258">
        <v>10</v>
      </c>
      <c r="G8" s="257">
        <f>IF(ISBLANK(D8),"",D8+E8)</f>
        <v>181</v>
      </c>
      <c r="H8" s="224"/>
      <c r="I8" s="240"/>
      <c r="K8" s="239" t="str">
        <f>DGET([4]soupisky!$A$1:$E$484,"PRIJM",K12:K13)</f>
        <v>Opatovský</v>
      </c>
      <c r="L8" s="261"/>
      <c r="M8" s="260">
        <v>2</v>
      </c>
      <c r="N8" s="259">
        <v>111</v>
      </c>
      <c r="O8" s="258">
        <v>62</v>
      </c>
      <c r="P8" s="258">
        <v>5</v>
      </c>
      <c r="Q8" s="257">
        <f>IF(ISBLANK(N8),"",N8+O8)</f>
        <v>173</v>
      </c>
      <c r="R8" s="224"/>
      <c r="S8" s="240"/>
    </row>
    <row r="9" spans="1:19" ht="12.95" customHeight="1" x14ac:dyDescent="0.2">
      <c r="A9" s="233"/>
      <c r="B9" s="256"/>
      <c r="C9" s="244">
        <v>2</v>
      </c>
      <c r="D9" s="243">
        <v>130</v>
      </c>
      <c r="E9" s="242">
        <v>44</v>
      </c>
      <c r="F9" s="242">
        <v>8</v>
      </c>
      <c r="G9" s="241">
        <f>IF(ISBLANK(D9),"",D9+E9)</f>
        <v>174</v>
      </c>
      <c r="H9" s="224"/>
      <c r="I9" s="240"/>
      <c r="K9" s="233"/>
      <c r="L9" s="256"/>
      <c r="M9" s="244">
        <v>1</v>
      </c>
      <c r="N9" s="243">
        <v>151</v>
      </c>
      <c r="O9" s="242">
        <v>61</v>
      </c>
      <c r="P9" s="242">
        <v>3</v>
      </c>
      <c r="Q9" s="241">
        <f>IF(ISBLANK(N9),"",N9+O9)</f>
        <v>212</v>
      </c>
      <c r="R9" s="224"/>
      <c r="S9" s="240"/>
    </row>
    <row r="10" spans="1:19" ht="9.9499999999999993" customHeight="1" x14ac:dyDescent="0.2">
      <c r="A10" s="239" t="str">
        <f>DGET([4]soupisky!$A$1:$E$484,"JMENO",A12:A13)</f>
        <v>Josef</v>
      </c>
      <c r="B10" s="238"/>
      <c r="C10" s="237"/>
      <c r="D10" s="236"/>
      <c r="E10" s="236"/>
      <c r="F10" s="236"/>
      <c r="G10" s="235" t="str">
        <f>IF(ISBLANK(D10),"",D10+E10)</f>
        <v/>
      </c>
      <c r="H10" s="224"/>
      <c r="I10" s="234"/>
      <c r="K10" s="239" t="str">
        <f>DGET([4]soupisky!$A$1:$E$484,"jmeno",K12:K13)</f>
        <v>Petr</v>
      </c>
      <c r="L10" s="238"/>
      <c r="M10" s="237"/>
      <c r="N10" s="236"/>
      <c r="O10" s="236"/>
      <c r="P10" s="236"/>
      <c r="Q10" s="235" t="str">
        <f>IF(ISBLANK(N10),"",N10+O10)</f>
        <v/>
      </c>
      <c r="R10" s="224"/>
      <c r="S10" s="234"/>
    </row>
    <row r="11" spans="1:19" ht="9.9499999999999993" customHeight="1" thickBot="1" x14ac:dyDescent="0.25">
      <c r="A11" s="233"/>
      <c r="B11" s="232"/>
      <c r="C11" s="231"/>
      <c r="D11" s="230"/>
      <c r="E11" s="230"/>
      <c r="F11" s="230"/>
      <c r="G11" s="255" t="str">
        <f>IF(ISBLANK(D11),"",D11+E11)</f>
        <v/>
      </c>
      <c r="H11" s="224"/>
      <c r="I11" s="228">
        <f>IF(ISNUMBER(G13),IF(G13&gt;Q13,2,IF(G13=Q13,1,0)),"")</f>
        <v>0</v>
      </c>
      <c r="K11" s="233"/>
      <c r="L11" s="232"/>
      <c r="M11" s="231"/>
      <c r="N11" s="230"/>
      <c r="O11" s="230"/>
      <c r="P11" s="230"/>
      <c r="Q11" s="255" t="str">
        <f>IF(ISBLANK(N11),"",N11+O11)</f>
        <v/>
      </c>
      <c r="R11" s="224"/>
      <c r="S11" s="228">
        <f>IF(ISNUMBER(Q13),IF(G13&lt;Q13,2,IF(G13=Q13,1,0)),"")</f>
        <v>2</v>
      </c>
    </row>
    <row r="12" spans="1:19" ht="9.9499999999999993" hidden="1" customHeight="1" thickBot="1" x14ac:dyDescent="0.25">
      <c r="A12" s="227" t="s">
        <v>88</v>
      </c>
      <c r="B12" s="226"/>
      <c r="C12" s="225"/>
      <c r="D12" s="224"/>
      <c r="E12" s="224"/>
      <c r="F12" s="224"/>
      <c r="G12" s="224"/>
      <c r="H12" s="224"/>
      <c r="I12" s="223"/>
      <c r="K12" s="227" t="s">
        <v>88</v>
      </c>
      <c r="L12" s="226"/>
      <c r="M12" s="225"/>
      <c r="N12" s="224"/>
      <c r="O12" s="224"/>
      <c r="P12" s="224"/>
      <c r="Q12" s="224"/>
      <c r="R12" s="224"/>
      <c r="S12" s="223"/>
    </row>
    <row r="13" spans="1:19" ht="15.95" customHeight="1" thickBot="1" x14ac:dyDescent="0.25">
      <c r="A13" s="222">
        <v>2585</v>
      </c>
      <c r="B13" s="221"/>
      <c r="C13" s="220" t="s">
        <v>87</v>
      </c>
      <c r="D13" s="219">
        <f>IF(ISNUMBER(D8),SUM(D8:D11),"")</f>
        <v>275</v>
      </c>
      <c r="E13" s="218">
        <f>IF(ISNUMBER(E8),SUM(E8:E11),"")</f>
        <v>80</v>
      </c>
      <c r="F13" s="217">
        <f>IF(ISNUMBER(F8),SUM(F8:F11),"")</f>
        <v>18</v>
      </c>
      <c r="G13" s="216">
        <f>IF(ISNUMBER(G8),SUM(G8:G11),"")</f>
        <v>355</v>
      </c>
      <c r="H13" s="215"/>
      <c r="I13" s="214"/>
      <c r="K13" s="222">
        <v>16617</v>
      </c>
      <c r="L13" s="221"/>
      <c r="M13" s="220" t="s">
        <v>87</v>
      </c>
      <c r="N13" s="219">
        <f>IF(ISNUMBER(N8),SUM(N8:N11),"")</f>
        <v>262</v>
      </c>
      <c r="O13" s="218">
        <f>IF(ISNUMBER(O8),SUM(O8:O11),"")</f>
        <v>123</v>
      </c>
      <c r="P13" s="217">
        <f>IF(ISNUMBER(P8),SUM(P8:P11),"")</f>
        <v>8</v>
      </c>
      <c r="Q13" s="216">
        <f>IF(ISNUMBER(Q8),SUM(Q8:Q11),"")</f>
        <v>385</v>
      </c>
      <c r="R13" s="215"/>
      <c r="S13" s="214"/>
    </row>
    <row r="14" spans="1:19" ht="12.95" customHeight="1" thickTop="1" x14ac:dyDescent="0.2">
      <c r="A14" s="254" t="str">
        <f>DGET([4]soupisky!$A$1:$E$484,"PRIJM",A18:A19)</f>
        <v>Havrdová</v>
      </c>
      <c r="B14" s="253"/>
      <c r="C14" s="248">
        <v>1</v>
      </c>
      <c r="D14" s="247">
        <v>143</v>
      </c>
      <c r="E14" s="246">
        <v>62</v>
      </c>
      <c r="F14" s="246">
        <v>5</v>
      </c>
      <c r="G14" s="245">
        <f>IF(ISBLANK(D14),"",D14+E14)</f>
        <v>205</v>
      </c>
      <c r="H14" s="224"/>
      <c r="I14" s="240"/>
      <c r="K14" s="254" t="str">
        <f>DGET([4]soupisky!$A$1:$E$484,"PRIJM",K18:K19)</f>
        <v>Špinka</v>
      </c>
      <c r="L14" s="253"/>
      <c r="M14" s="248">
        <v>2</v>
      </c>
      <c r="N14" s="247">
        <v>130</v>
      </c>
      <c r="O14" s="246">
        <v>63</v>
      </c>
      <c r="P14" s="246">
        <v>2</v>
      </c>
      <c r="Q14" s="245">
        <f>IF(ISBLANK(N14),"",N14+O14)</f>
        <v>193</v>
      </c>
      <c r="R14" s="224"/>
      <c r="S14" s="240"/>
    </row>
    <row r="15" spans="1:19" ht="12.95" customHeight="1" x14ac:dyDescent="0.2">
      <c r="A15" s="233"/>
      <c r="B15" s="232"/>
      <c r="C15" s="244">
        <v>2</v>
      </c>
      <c r="D15" s="243">
        <v>137</v>
      </c>
      <c r="E15" s="242">
        <v>44</v>
      </c>
      <c r="F15" s="242">
        <v>4</v>
      </c>
      <c r="G15" s="241">
        <f>IF(ISBLANK(D15),"",D15+E15)</f>
        <v>181</v>
      </c>
      <c r="H15" s="224"/>
      <c r="I15" s="240"/>
      <c r="K15" s="233"/>
      <c r="L15" s="232"/>
      <c r="M15" s="244">
        <v>1</v>
      </c>
      <c r="N15" s="243">
        <v>145</v>
      </c>
      <c r="O15" s="242">
        <v>53</v>
      </c>
      <c r="P15" s="242">
        <v>1</v>
      </c>
      <c r="Q15" s="241">
        <f>IF(ISBLANK(N15),"",N15+O15)</f>
        <v>198</v>
      </c>
      <c r="R15" s="224"/>
      <c r="S15" s="240"/>
    </row>
    <row r="16" spans="1:19" ht="9.9499999999999993" customHeight="1" x14ac:dyDescent="0.2">
      <c r="A16" s="239" t="str">
        <f>DGET([4]soupisky!$A$1:$E$484,"JMENO",A18:A19)</f>
        <v>Jaruška</v>
      </c>
      <c r="B16" s="238"/>
      <c r="C16" s="237"/>
      <c r="D16" s="236"/>
      <c r="E16" s="236"/>
      <c r="F16" s="236"/>
      <c r="G16" s="235" t="str">
        <f>IF(ISBLANK(D16),"",D16+E16)</f>
        <v/>
      </c>
      <c r="H16" s="224"/>
      <c r="I16" s="234"/>
      <c r="K16" s="239" t="str">
        <f>DGET([4]soupisky!$A$1:$E$484,"JMENO",K18:K19)</f>
        <v>Jan</v>
      </c>
      <c r="L16" s="238"/>
      <c r="M16" s="237"/>
      <c r="N16" s="236"/>
      <c r="O16" s="236"/>
      <c r="P16" s="236"/>
      <c r="Q16" s="235" t="str">
        <f>IF(ISBLANK(N16),"",N16+O16)</f>
        <v/>
      </c>
      <c r="R16" s="224"/>
      <c r="S16" s="234"/>
    </row>
    <row r="17" spans="1:19" ht="9.9499999999999993" customHeight="1" thickBot="1" x14ac:dyDescent="0.25">
      <c r="A17" s="233"/>
      <c r="B17" s="232"/>
      <c r="C17" s="231"/>
      <c r="D17" s="230"/>
      <c r="E17" s="230"/>
      <c r="F17" s="230"/>
      <c r="G17" s="229" t="str">
        <f>IF(ISBLANK(D17),"",D17+E17)</f>
        <v/>
      </c>
      <c r="H17" s="224"/>
      <c r="I17" s="228">
        <f>IF(ISNUMBER(G19),IF(G19&gt;Q19,2,IF(G19=Q19,1,0)),"")</f>
        <v>0</v>
      </c>
      <c r="K17" s="233"/>
      <c r="L17" s="232"/>
      <c r="M17" s="231"/>
      <c r="N17" s="230"/>
      <c r="O17" s="230"/>
      <c r="P17" s="230"/>
      <c r="Q17" s="229" t="str">
        <f>IF(ISBLANK(N17),"",N17+O17)</f>
        <v/>
      </c>
      <c r="R17" s="224"/>
      <c r="S17" s="228">
        <f>IF(ISNUMBER(Q19),IF(G19&lt;Q19,2,IF(G19=Q19,1,0)),"")</f>
        <v>2</v>
      </c>
    </row>
    <row r="18" spans="1:19" ht="9.9499999999999993" hidden="1" customHeight="1" thickBot="1" x14ac:dyDescent="0.25">
      <c r="A18" s="227" t="s">
        <v>88</v>
      </c>
      <c r="B18" s="226"/>
      <c r="C18" s="225"/>
      <c r="D18" s="224"/>
      <c r="E18" s="224"/>
      <c r="F18" s="224"/>
      <c r="G18" s="224"/>
      <c r="H18" s="224"/>
      <c r="I18" s="223"/>
      <c r="K18" s="227" t="s">
        <v>88</v>
      </c>
      <c r="L18" s="226"/>
      <c r="M18" s="225"/>
      <c r="N18" s="224"/>
      <c r="O18" s="224"/>
      <c r="P18" s="224"/>
      <c r="Q18" s="224"/>
      <c r="R18" s="224"/>
      <c r="S18" s="223"/>
    </row>
    <row r="19" spans="1:19" ht="15.95" customHeight="1" thickBot="1" x14ac:dyDescent="0.25">
      <c r="A19" s="222">
        <v>14501</v>
      </c>
      <c r="B19" s="221"/>
      <c r="C19" s="220" t="s">
        <v>87</v>
      </c>
      <c r="D19" s="219">
        <f>IF(ISNUMBER(D14),SUM(D14:D17),"")</f>
        <v>280</v>
      </c>
      <c r="E19" s="218">
        <f>IF(ISNUMBER(E14),SUM(E14:E17),"")</f>
        <v>106</v>
      </c>
      <c r="F19" s="217">
        <f>IF(ISNUMBER(F14),SUM(F14:F17),"")</f>
        <v>9</v>
      </c>
      <c r="G19" s="216">
        <f>IF(ISNUMBER(G14),SUM(G14:G17),"")</f>
        <v>386</v>
      </c>
      <c r="H19" s="215"/>
      <c r="I19" s="214"/>
      <c r="K19" s="222">
        <v>1443</v>
      </c>
      <c r="L19" s="221"/>
      <c r="M19" s="220" t="s">
        <v>87</v>
      </c>
      <c r="N19" s="219">
        <f>IF(ISNUMBER(N14),SUM(N14:N17),"")</f>
        <v>275</v>
      </c>
      <c r="O19" s="218">
        <f>IF(ISNUMBER(O14),SUM(O14:O17),"")</f>
        <v>116</v>
      </c>
      <c r="P19" s="217">
        <f>IF(ISNUMBER(P14),SUM(P14:P17),"")</f>
        <v>3</v>
      </c>
      <c r="Q19" s="216">
        <f>IF(ISNUMBER(Q14),SUM(Q14:Q17),"")</f>
        <v>391</v>
      </c>
      <c r="R19" s="215"/>
      <c r="S19" s="214"/>
    </row>
    <row r="20" spans="1:19" ht="12.95" customHeight="1" thickTop="1" x14ac:dyDescent="0.2">
      <c r="A20" s="239" t="str">
        <f>DGET([4]soupisky!$A$1:$E$484,"PRIJM",A24:A25)</f>
        <v>Švec</v>
      </c>
      <c r="B20" s="238"/>
      <c r="C20" s="248">
        <v>1</v>
      </c>
      <c r="D20" s="247">
        <v>109</v>
      </c>
      <c r="E20" s="246">
        <v>62</v>
      </c>
      <c r="F20" s="246">
        <v>3</v>
      </c>
      <c r="G20" s="245">
        <f>IF(ISBLANK(D20),"",D20+E20)</f>
        <v>171</v>
      </c>
      <c r="H20" s="224"/>
      <c r="I20" s="240"/>
      <c r="K20" s="239" t="str">
        <f>DGET([4]soupisky!$A$1:$E$484,"PRIJM",K24:K25)</f>
        <v>Kazimour</v>
      </c>
      <c r="L20" s="238"/>
      <c r="M20" s="248">
        <v>2</v>
      </c>
      <c r="N20" s="247">
        <v>136</v>
      </c>
      <c r="O20" s="246">
        <v>76</v>
      </c>
      <c r="P20" s="246">
        <v>2</v>
      </c>
      <c r="Q20" s="245">
        <f>IF(ISBLANK(N20),"",N20+O20)</f>
        <v>212</v>
      </c>
      <c r="R20" s="224"/>
      <c r="S20" s="240"/>
    </row>
    <row r="21" spans="1:19" ht="12.95" customHeight="1" x14ac:dyDescent="0.2">
      <c r="A21" s="233"/>
      <c r="B21" s="232"/>
      <c r="C21" s="244">
        <v>2</v>
      </c>
      <c r="D21" s="243">
        <v>127</v>
      </c>
      <c r="E21" s="242">
        <v>57</v>
      </c>
      <c r="F21" s="242">
        <v>4</v>
      </c>
      <c r="G21" s="241">
        <f>IF(ISBLANK(D21),"",D21+E21)</f>
        <v>184</v>
      </c>
      <c r="H21" s="224"/>
      <c r="I21" s="240"/>
      <c r="K21" s="233"/>
      <c r="L21" s="232"/>
      <c r="M21" s="244">
        <v>1</v>
      </c>
      <c r="N21" s="243">
        <v>146</v>
      </c>
      <c r="O21" s="242">
        <v>69</v>
      </c>
      <c r="P21" s="242">
        <v>5</v>
      </c>
      <c r="Q21" s="241">
        <f>IF(ISBLANK(N21),"",N21+O21)</f>
        <v>215</v>
      </c>
      <c r="R21" s="224"/>
      <c r="S21" s="240"/>
    </row>
    <row r="22" spans="1:19" ht="9.9499999999999993" customHeight="1" x14ac:dyDescent="0.2">
      <c r="A22" s="239" t="str">
        <f>DGET([4]soupisky!$A$1:$E$484,"JMENO",A24:A25)</f>
        <v>Bedřich</v>
      </c>
      <c r="B22" s="238"/>
      <c r="C22" s="237"/>
      <c r="D22" s="236"/>
      <c r="E22" s="236"/>
      <c r="F22" s="236"/>
      <c r="G22" s="235" t="str">
        <f>IF(ISBLANK(D22),"",D22+E22)</f>
        <v/>
      </c>
      <c r="H22" s="224"/>
      <c r="I22" s="234"/>
      <c r="K22" s="239" t="str">
        <f>DGET([4]soupisky!$A$1:$E$484,"JMENO",K24:K25)</f>
        <v>Tomáš</v>
      </c>
      <c r="L22" s="238"/>
      <c r="M22" s="237"/>
      <c r="N22" s="236"/>
      <c r="O22" s="236"/>
      <c r="P22" s="236"/>
      <c r="Q22" s="235" t="str">
        <f>IF(ISBLANK(N22),"",N22+O22)</f>
        <v/>
      </c>
      <c r="R22" s="224"/>
      <c r="S22" s="234"/>
    </row>
    <row r="23" spans="1:19" ht="9.9499999999999993" customHeight="1" thickBot="1" x14ac:dyDescent="0.25">
      <c r="A23" s="233"/>
      <c r="B23" s="232"/>
      <c r="C23" s="231"/>
      <c r="D23" s="230"/>
      <c r="E23" s="230"/>
      <c r="F23" s="230"/>
      <c r="G23" s="229" t="str">
        <f>IF(ISBLANK(D23),"",D23+E23)</f>
        <v/>
      </c>
      <c r="H23" s="224"/>
      <c r="I23" s="228">
        <f>IF(ISNUMBER(G25),IF(G25&gt;Q25,2,IF(G25=Q25,1,0)),"")</f>
        <v>0</v>
      </c>
      <c r="K23" s="233"/>
      <c r="L23" s="232"/>
      <c r="M23" s="231"/>
      <c r="N23" s="230"/>
      <c r="O23" s="230"/>
      <c r="P23" s="230"/>
      <c r="Q23" s="229" t="str">
        <f>IF(ISBLANK(N23),"",N23+O23)</f>
        <v/>
      </c>
      <c r="R23" s="224"/>
      <c r="S23" s="228">
        <f>IF(ISNUMBER(Q25),IF(G25&lt;Q25,2,IF(G25=Q25,1,0)),"")</f>
        <v>2</v>
      </c>
    </row>
    <row r="24" spans="1:19" ht="9.9499999999999993" hidden="1" customHeight="1" thickBot="1" x14ac:dyDescent="0.25">
      <c r="A24" s="227" t="s">
        <v>88</v>
      </c>
      <c r="B24" s="226"/>
      <c r="C24" s="225"/>
      <c r="D24" s="224"/>
      <c r="E24" s="224"/>
      <c r="F24" s="224"/>
      <c r="G24" s="224"/>
      <c r="H24" s="224"/>
      <c r="I24" s="223"/>
      <c r="K24" s="227" t="s">
        <v>88</v>
      </c>
      <c r="L24" s="226"/>
      <c r="M24" s="225"/>
      <c r="N24" s="224"/>
      <c r="O24" s="224"/>
      <c r="P24" s="224"/>
      <c r="Q24" s="224"/>
      <c r="R24" s="224"/>
      <c r="S24" s="223"/>
    </row>
    <row r="25" spans="1:19" ht="15.95" customHeight="1" thickBot="1" x14ac:dyDescent="0.25">
      <c r="A25" s="222">
        <v>8577</v>
      </c>
      <c r="B25" s="221"/>
      <c r="C25" s="220" t="s">
        <v>87</v>
      </c>
      <c r="D25" s="219">
        <f>IF(ISNUMBER(D20),SUM(D20:D23),"")</f>
        <v>236</v>
      </c>
      <c r="E25" s="218">
        <f>IF(ISNUMBER(E20),SUM(E20:E23),"")</f>
        <v>119</v>
      </c>
      <c r="F25" s="217">
        <f>IF(ISNUMBER(F20),SUM(F20:F23),"")</f>
        <v>7</v>
      </c>
      <c r="G25" s="216">
        <f>IF(ISNUMBER(G20),SUM(G20:G23),"")</f>
        <v>355</v>
      </c>
      <c r="H25" s="215"/>
      <c r="I25" s="214"/>
      <c r="K25" s="222">
        <v>16297</v>
      </c>
      <c r="L25" s="221"/>
      <c r="M25" s="220" t="s">
        <v>87</v>
      </c>
      <c r="N25" s="219">
        <f>IF(ISNUMBER(N20),SUM(N20:N23),"")</f>
        <v>282</v>
      </c>
      <c r="O25" s="218">
        <f>IF(ISNUMBER(O20),SUM(O20:O23),"")</f>
        <v>145</v>
      </c>
      <c r="P25" s="217">
        <f>IF(ISNUMBER(P20),SUM(P20:P23),"")</f>
        <v>7</v>
      </c>
      <c r="Q25" s="216">
        <f>IF(ISNUMBER(Q20),SUM(Q20:Q23),"")</f>
        <v>427</v>
      </c>
      <c r="R25" s="215"/>
      <c r="S25" s="214"/>
    </row>
    <row r="26" spans="1:19" ht="12.95" customHeight="1" thickTop="1" x14ac:dyDescent="0.2">
      <c r="A26" s="252" t="str">
        <f>DGET([4]soupisky!$A$1:$E$484,"PRIJM",A30:A31)</f>
        <v>Kučerka</v>
      </c>
      <c r="B26" s="251"/>
      <c r="C26" s="248">
        <v>1</v>
      </c>
      <c r="D26" s="247">
        <v>143</v>
      </c>
      <c r="E26" s="246">
        <v>69</v>
      </c>
      <c r="F26" s="246">
        <v>4</v>
      </c>
      <c r="G26" s="245">
        <f>IF(ISBLANK(D26),"",D26+E26)</f>
        <v>212</v>
      </c>
      <c r="H26" s="224"/>
      <c r="I26" s="240"/>
      <c r="K26" s="239" t="str">
        <f>DGET([4]soupisky!$A$1:$E$484,"PRIJM",K30:K31)</f>
        <v>Brveník</v>
      </c>
      <c r="L26" s="238"/>
      <c r="M26" s="248">
        <v>2</v>
      </c>
      <c r="N26" s="247">
        <v>140</v>
      </c>
      <c r="O26" s="246">
        <v>63</v>
      </c>
      <c r="P26" s="246">
        <v>2</v>
      </c>
      <c r="Q26" s="245">
        <f>IF(ISBLANK(N26),"",N26+O26)</f>
        <v>203</v>
      </c>
      <c r="R26" s="224"/>
      <c r="S26" s="240"/>
    </row>
    <row r="27" spans="1:19" ht="12.95" customHeight="1" x14ac:dyDescent="0.2">
      <c r="A27" s="250"/>
      <c r="B27" s="249"/>
      <c r="C27" s="244">
        <v>2</v>
      </c>
      <c r="D27" s="243">
        <v>141</v>
      </c>
      <c r="E27" s="242">
        <v>54</v>
      </c>
      <c r="F27" s="242">
        <v>2</v>
      </c>
      <c r="G27" s="241">
        <f>IF(ISBLANK(D27),"",D27+E27)</f>
        <v>195</v>
      </c>
      <c r="H27" s="224"/>
      <c r="I27" s="240"/>
      <c r="K27" s="233"/>
      <c r="L27" s="232"/>
      <c r="M27" s="244">
        <v>1</v>
      </c>
      <c r="N27" s="243">
        <v>154</v>
      </c>
      <c r="O27" s="242">
        <v>43</v>
      </c>
      <c r="P27" s="242">
        <v>3</v>
      </c>
      <c r="Q27" s="241">
        <f>IF(ISBLANK(N27),"",N27+O27)</f>
        <v>197</v>
      </c>
      <c r="R27" s="224"/>
      <c r="S27" s="240"/>
    </row>
    <row r="28" spans="1:19" ht="9.9499999999999993" customHeight="1" x14ac:dyDescent="0.2">
      <c r="A28" s="252" t="str">
        <f>DGET([4]soupisky!$A$1:$E$484,"JMENO",A30:A31)</f>
        <v>Martin</v>
      </c>
      <c r="B28" s="251"/>
      <c r="C28" s="237"/>
      <c r="D28" s="236"/>
      <c r="E28" s="236"/>
      <c r="F28" s="236"/>
      <c r="G28" s="235" t="str">
        <f>IF(ISBLANK(D28),"",D28+E28)</f>
        <v/>
      </c>
      <c r="H28" s="224"/>
      <c r="I28" s="234"/>
      <c r="K28" s="239" t="str">
        <f>DGET([4]soupisky!$A$1:$E$484,"JMENO",K30:K31)</f>
        <v>Peter</v>
      </c>
      <c r="L28" s="238"/>
      <c r="M28" s="237"/>
      <c r="N28" s="236"/>
      <c r="O28" s="236"/>
      <c r="P28" s="236"/>
      <c r="Q28" s="235" t="str">
        <f>IF(ISBLANK(N28),"",N28+O28)</f>
        <v/>
      </c>
      <c r="R28" s="224"/>
      <c r="S28" s="234"/>
    </row>
    <row r="29" spans="1:19" ht="9.9499999999999993" customHeight="1" thickBot="1" x14ac:dyDescent="0.25">
      <c r="A29" s="250"/>
      <c r="B29" s="249"/>
      <c r="C29" s="231"/>
      <c r="D29" s="230"/>
      <c r="E29" s="230"/>
      <c r="F29" s="230"/>
      <c r="G29" s="229" t="str">
        <f>IF(ISBLANK(D29),"",D29+E29)</f>
        <v/>
      </c>
      <c r="H29" s="224"/>
      <c r="I29" s="228">
        <f>IF(ISNUMBER(G31),IF(G31&gt;Q31,2,IF(G31=Q31,1,0)),"")</f>
        <v>2</v>
      </c>
      <c r="K29" s="233"/>
      <c r="L29" s="232"/>
      <c r="M29" s="231"/>
      <c r="N29" s="230"/>
      <c r="O29" s="230"/>
      <c r="P29" s="230"/>
      <c r="Q29" s="229" t="str">
        <f>IF(ISBLANK(N29),"",N29+O29)</f>
        <v/>
      </c>
      <c r="R29" s="224"/>
      <c r="S29" s="228">
        <f>IF(ISNUMBER(Q31),IF(G31&lt;Q31,2,IF(G31=Q31,1,0)),"")</f>
        <v>0</v>
      </c>
    </row>
    <row r="30" spans="1:19" ht="9.9499999999999993" hidden="1" customHeight="1" thickBot="1" x14ac:dyDescent="0.25">
      <c r="A30" s="227" t="s">
        <v>88</v>
      </c>
      <c r="B30" s="226"/>
      <c r="C30" s="225"/>
      <c r="D30" s="224"/>
      <c r="E30" s="224"/>
      <c r="F30" s="224"/>
      <c r="G30" s="224"/>
      <c r="H30" s="224"/>
      <c r="I30" s="223"/>
      <c r="K30" s="227" t="s">
        <v>88</v>
      </c>
      <c r="L30" s="226"/>
      <c r="M30" s="225"/>
      <c r="N30" s="224"/>
      <c r="O30" s="224"/>
      <c r="P30" s="224"/>
      <c r="Q30" s="224"/>
      <c r="R30" s="224"/>
      <c r="S30" s="223"/>
    </row>
    <row r="31" spans="1:19" ht="15.95" customHeight="1" thickBot="1" x14ac:dyDescent="0.25">
      <c r="A31" s="222">
        <v>20061</v>
      </c>
      <c r="B31" s="221"/>
      <c r="C31" s="220" t="s">
        <v>87</v>
      </c>
      <c r="D31" s="219">
        <f>IF(ISNUMBER(D26),SUM(D26:D29),"")</f>
        <v>284</v>
      </c>
      <c r="E31" s="218">
        <f>IF(ISNUMBER(E26),SUM(E26:E29),"")</f>
        <v>123</v>
      </c>
      <c r="F31" s="217">
        <f>IF(ISNUMBER(F26),SUM(F26:F29),"")</f>
        <v>6</v>
      </c>
      <c r="G31" s="216">
        <f>IF(ISNUMBER(G26),SUM(G26:G29),"")</f>
        <v>407</v>
      </c>
      <c r="H31" s="215"/>
      <c r="I31" s="214"/>
      <c r="K31" s="222">
        <v>13268</v>
      </c>
      <c r="L31" s="221"/>
      <c r="M31" s="220" t="s">
        <v>87</v>
      </c>
      <c r="N31" s="219">
        <f>IF(ISNUMBER(N26),SUM(N26:N29),"")</f>
        <v>294</v>
      </c>
      <c r="O31" s="218">
        <f>IF(ISNUMBER(O26),SUM(O26:O29),"")</f>
        <v>106</v>
      </c>
      <c r="P31" s="217">
        <f>IF(ISNUMBER(P26),SUM(P26:P29),"")</f>
        <v>5</v>
      </c>
      <c r="Q31" s="216">
        <f>IF(ISNUMBER(Q26),SUM(Q26:Q29),"")</f>
        <v>400</v>
      </c>
      <c r="R31" s="215"/>
      <c r="S31" s="214"/>
    </row>
    <row r="32" spans="1:19" ht="12.95" customHeight="1" thickTop="1" x14ac:dyDescent="0.2">
      <c r="A32" s="252" t="str">
        <f>DGET([4]soupisky!$A$1:$E$484,"PRIJM",A36:A37)</f>
        <v>Balliš</v>
      </c>
      <c r="B32" s="251"/>
      <c r="C32" s="248">
        <v>1</v>
      </c>
      <c r="D32" s="247">
        <v>151</v>
      </c>
      <c r="E32" s="246">
        <v>59</v>
      </c>
      <c r="F32" s="246">
        <v>0</v>
      </c>
      <c r="G32" s="245">
        <f>IF(ISBLANK(D32),"",D32+E32)</f>
        <v>210</v>
      </c>
      <c r="H32" s="224"/>
      <c r="I32" s="240"/>
      <c r="K32" s="239" t="str">
        <f>DGET([4]soupisky!$A$1:$E$484,"PRIJM",K36:K37)</f>
        <v>Platil</v>
      </c>
      <c r="L32" s="238"/>
      <c r="M32" s="248">
        <v>2</v>
      </c>
      <c r="N32" s="247">
        <v>125</v>
      </c>
      <c r="O32" s="246">
        <v>45</v>
      </c>
      <c r="P32" s="246">
        <v>7</v>
      </c>
      <c r="Q32" s="245">
        <f>IF(ISBLANK(N32),"",N32+O32)</f>
        <v>170</v>
      </c>
      <c r="R32" s="224"/>
      <c r="S32" s="240"/>
    </row>
    <row r="33" spans="1:19" ht="12.95" customHeight="1" x14ac:dyDescent="0.2">
      <c r="A33" s="250"/>
      <c r="B33" s="249"/>
      <c r="C33" s="244">
        <v>2</v>
      </c>
      <c r="D33" s="243">
        <v>143</v>
      </c>
      <c r="E33" s="242">
        <v>99</v>
      </c>
      <c r="F33" s="242">
        <v>0</v>
      </c>
      <c r="G33" s="241">
        <f>IF(ISBLANK(D33),"",D33+E33)</f>
        <v>242</v>
      </c>
      <c r="H33" s="224"/>
      <c r="I33" s="240"/>
      <c r="K33" s="233"/>
      <c r="L33" s="232"/>
      <c r="M33" s="244">
        <v>1</v>
      </c>
      <c r="N33" s="243">
        <v>140</v>
      </c>
      <c r="O33" s="242">
        <v>54</v>
      </c>
      <c r="P33" s="242">
        <v>6</v>
      </c>
      <c r="Q33" s="241">
        <f>IF(ISBLANK(N33),"",N33+O33)</f>
        <v>194</v>
      </c>
      <c r="R33" s="224"/>
      <c r="S33" s="240"/>
    </row>
    <row r="34" spans="1:19" ht="9.9499999999999993" customHeight="1" x14ac:dyDescent="0.2">
      <c r="A34" s="252" t="str">
        <f>DGET([4]soupisky!$A$1:$E$484,"JMENO",A36:A37)</f>
        <v>Karel</v>
      </c>
      <c r="B34" s="251"/>
      <c r="C34" s="237"/>
      <c r="D34" s="236"/>
      <c r="E34" s="236"/>
      <c r="F34" s="236"/>
      <c r="G34" s="235" t="str">
        <f>IF(ISBLANK(D34),"",D34+E34)</f>
        <v/>
      </c>
      <c r="H34" s="224"/>
      <c r="I34" s="234"/>
      <c r="K34" s="239" t="str">
        <f>DGET([4]soupisky!$A$1:$E$484,"JMENO",K36:K37)</f>
        <v>Jan</v>
      </c>
      <c r="L34" s="238"/>
      <c r="M34" s="237"/>
      <c r="N34" s="236"/>
      <c r="O34" s="236"/>
      <c r="P34" s="236"/>
      <c r="Q34" s="235" t="str">
        <f>IF(ISBLANK(N34),"",N34+O34)</f>
        <v/>
      </c>
      <c r="R34" s="224"/>
      <c r="S34" s="234"/>
    </row>
    <row r="35" spans="1:19" ht="9.9499999999999993" customHeight="1" thickBot="1" x14ac:dyDescent="0.25">
      <c r="A35" s="250"/>
      <c r="B35" s="249"/>
      <c r="C35" s="231"/>
      <c r="D35" s="230"/>
      <c r="E35" s="230"/>
      <c r="F35" s="230"/>
      <c r="G35" s="229" t="str">
        <f>IF(ISBLANK(D35),"",D35+E35)</f>
        <v/>
      </c>
      <c r="H35" s="224"/>
      <c r="I35" s="228">
        <f>IF(ISNUMBER(G37),IF(G37&gt;Q37,2,IF(G37=Q37,1,0)),"")</f>
        <v>2</v>
      </c>
      <c r="K35" s="233"/>
      <c r="L35" s="232"/>
      <c r="M35" s="231"/>
      <c r="N35" s="230"/>
      <c r="O35" s="230"/>
      <c r="P35" s="230"/>
      <c r="Q35" s="229" t="str">
        <f>IF(ISBLANK(N35),"",N35+O35)</f>
        <v/>
      </c>
      <c r="R35" s="224"/>
      <c r="S35" s="228">
        <f>IF(ISNUMBER(Q37),IF(G37&lt;Q37,2,IF(G37=Q37,1,0)),"")</f>
        <v>0</v>
      </c>
    </row>
    <row r="36" spans="1:19" ht="9.9499999999999993" hidden="1" customHeight="1" thickBot="1" x14ac:dyDescent="0.25">
      <c r="A36" s="227" t="s">
        <v>88</v>
      </c>
      <c r="B36" s="226"/>
      <c r="C36" s="225"/>
      <c r="D36" s="224"/>
      <c r="E36" s="224"/>
      <c r="F36" s="224"/>
      <c r="G36" s="224"/>
      <c r="H36" s="224"/>
      <c r="I36" s="223"/>
      <c r="K36" s="227" t="s">
        <v>88</v>
      </c>
      <c r="L36" s="226"/>
      <c r="M36" s="225"/>
      <c r="N36" s="224"/>
      <c r="O36" s="224"/>
      <c r="P36" s="224"/>
      <c r="Q36" s="224"/>
      <c r="R36" s="224"/>
      <c r="S36" s="223"/>
    </row>
    <row r="37" spans="1:19" ht="15.95" customHeight="1" thickBot="1" x14ac:dyDescent="0.25">
      <c r="A37" s="222">
        <v>11929</v>
      </c>
      <c r="B37" s="221"/>
      <c r="C37" s="220" t="s">
        <v>87</v>
      </c>
      <c r="D37" s="219">
        <f>IF(ISNUMBER(D32),SUM(D32:D35),"")</f>
        <v>294</v>
      </c>
      <c r="E37" s="218">
        <f>IF(ISNUMBER(E32),SUM(E32:E35),"")</f>
        <v>158</v>
      </c>
      <c r="F37" s="217">
        <f>IF(ISNUMBER(F32),SUM(F32:F35),"")</f>
        <v>0</v>
      </c>
      <c r="G37" s="216">
        <f>IF(ISNUMBER(G32),SUM(G32:G35),"")</f>
        <v>452</v>
      </c>
      <c r="H37" s="215"/>
      <c r="I37" s="214"/>
      <c r="K37" s="222">
        <v>10717</v>
      </c>
      <c r="L37" s="221"/>
      <c r="M37" s="220" t="s">
        <v>87</v>
      </c>
      <c r="N37" s="219">
        <f>IF(ISNUMBER(N32),SUM(N32:N35),"")</f>
        <v>265</v>
      </c>
      <c r="O37" s="218">
        <f>IF(ISNUMBER(O32),SUM(O32:O35),"")</f>
        <v>99</v>
      </c>
      <c r="P37" s="217">
        <f>IF(ISNUMBER(P32),SUM(P32:P35),"")</f>
        <v>13</v>
      </c>
      <c r="Q37" s="216">
        <f>IF(ISNUMBER(Q32),SUM(Q32:Q35),"")</f>
        <v>364</v>
      </c>
      <c r="R37" s="215"/>
      <c r="S37" s="214"/>
    </row>
    <row r="38" spans="1:19" ht="12.95" customHeight="1" thickTop="1" x14ac:dyDescent="0.2">
      <c r="A38" s="239" t="str">
        <f>DGET([4]soupisky!$A$1:$E$484,"PRIJM",A42:A43)</f>
        <v>Mrzílek</v>
      </c>
      <c r="B38" s="238"/>
      <c r="C38" s="248">
        <v>1</v>
      </c>
      <c r="D38" s="247">
        <v>137</v>
      </c>
      <c r="E38" s="246">
        <v>59</v>
      </c>
      <c r="F38" s="246">
        <v>3</v>
      </c>
      <c r="G38" s="245">
        <f>IF(ISBLANK(D38),"",D38+E38)</f>
        <v>196</v>
      </c>
      <c r="H38" s="224"/>
      <c r="I38" s="240"/>
      <c r="K38" s="239" t="str">
        <f>DGET([4]soupisky!$A$1:$E$484,"PRIJM",K42:K43)</f>
        <v>Váňa</v>
      </c>
      <c r="L38" s="238"/>
      <c r="M38" s="248">
        <v>2</v>
      </c>
      <c r="N38" s="247">
        <v>123</v>
      </c>
      <c r="O38" s="246">
        <v>98</v>
      </c>
      <c r="P38" s="246">
        <v>2</v>
      </c>
      <c r="Q38" s="245">
        <f>IF(ISBLANK(N38),"",N38+O38)</f>
        <v>221</v>
      </c>
      <c r="R38" s="224"/>
      <c r="S38" s="240"/>
    </row>
    <row r="39" spans="1:19" ht="12.95" customHeight="1" x14ac:dyDescent="0.2">
      <c r="A39" s="233"/>
      <c r="B39" s="232"/>
      <c r="C39" s="244">
        <v>2</v>
      </c>
      <c r="D39" s="243">
        <v>144</v>
      </c>
      <c r="E39" s="242">
        <v>78</v>
      </c>
      <c r="F39" s="242">
        <v>2</v>
      </c>
      <c r="G39" s="241">
        <f>IF(ISBLANK(D39),"",D39+E39)</f>
        <v>222</v>
      </c>
      <c r="H39" s="224"/>
      <c r="I39" s="240"/>
      <c r="K39" s="233"/>
      <c r="L39" s="232"/>
      <c r="M39" s="244">
        <v>1</v>
      </c>
      <c r="N39" s="243">
        <v>138</v>
      </c>
      <c r="O39" s="242">
        <v>71</v>
      </c>
      <c r="P39" s="242">
        <v>1</v>
      </c>
      <c r="Q39" s="241">
        <f>IF(ISBLANK(N39),"",N39+O39)</f>
        <v>209</v>
      </c>
      <c r="R39" s="224"/>
      <c r="S39" s="240"/>
    </row>
    <row r="40" spans="1:19" ht="9.9499999999999993" customHeight="1" x14ac:dyDescent="0.2">
      <c r="A40" s="239" t="str">
        <f>DGET([4]soupisky!$A$1:$E$484,"JMENO",A42:A43)</f>
        <v>Jiří</v>
      </c>
      <c r="B40" s="238"/>
      <c r="C40" s="237"/>
      <c r="D40" s="236"/>
      <c r="E40" s="236"/>
      <c r="F40" s="236"/>
      <c r="G40" s="235" t="str">
        <f>IF(ISBLANK(D40),"",D40+E40)</f>
        <v/>
      </c>
      <c r="H40" s="224"/>
      <c r="I40" s="234"/>
      <c r="K40" s="239" t="str">
        <f>DGET([4]soupisky!$A$1:$E$484,"JMENO",K42:K43)</f>
        <v>Pavel</v>
      </c>
      <c r="L40" s="238"/>
      <c r="M40" s="237"/>
      <c r="N40" s="236"/>
      <c r="O40" s="236"/>
      <c r="P40" s="236"/>
      <c r="Q40" s="235" t="str">
        <f>IF(ISBLANK(N40),"",N40+O40)</f>
        <v/>
      </c>
      <c r="R40" s="224"/>
      <c r="S40" s="234"/>
    </row>
    <row r="41" spans="1:19" ht="9.9499999999999993" customHeight="1" thickBot="1" x14ac:dyDescent="0.25">
      <c r="A41" s="233"/>
      <c r="B41" s="232"/>
      <c r="C41" s="231"/>
      <c r="D41" s="230"/>
      <c r="E41" s="230"/>
      <c r="F41" s="230"/>
      <c r="G41" s="229" t="str">
        <f>IF(ISBLANK(D41),"",D41+E41)</f>
        <v/>
      </c>
      <c r="H41" s="224"/>
      <c r="I41" s="228">
        <f>IF(ISNUMBER(G43),IF(G43&gt;Q43,2,IF(G43=Q43,1,0)),"")</f>
        <v>0</v>
      </c>
      <c r="K41" s="233"/>
      <c r="L41" s="232"/>
      <c r="M41" s="231"/>
      <c r="N41" s="230"/>
      <c r="O41" s="230"/>
      <c r="P41" s="230"/>
      <c r="Q41" s="229" t="str">
        <f>IF(ISBLANK(N41),"",N41+O41)</f>
        <v/>
      </c>
      <c r="R41" s="224"/>
      <c r="S41" s="228">
        <f>IF(ISNUMBER(Q43),IF(G43&lt;Q43,2,IF(G43=Q43,1,0)),"")</f>
        <v>2</v>
      </c>
    </row>
    <row r="42" spans="1:19" ht="9.9499999999999993" hidden="1" customHeight="1" thickBot="1" x14ac:dyDescent="0.25">
      <c r="A42" s="227" t="s">
        <v>88</v>
      </c>
      <c r="B42" s="226"/>
      <c r="C42" s="225"/>
      <c r="D42" s="224"/>
      <c r="E42" s="224"/>
      <c r="F42" s="224"/>
      <c r="G42" s="224"/>
      <c r="H42" s="224"/>
      <c r="I42" s="223"/>
      <c r="K42" s="227" t="s">
        <v>88</v>
      </c>
      <c r="L42" s="226"/>
      <c r="M42" s="225"/>
      <c r="N42" s="224"/>
      <c r="O42" s="224"/>
      <c r="P42" s="224"/>
      <c r="Q42" s="224"/>
      <c r="R42" s="224"/>
      <c r="S42" s="223"/>
    </row>
    <row r="43" spans="1:19" ht="15.95" customHeight="1" thickBot="1" x14ac:dyDescent="0.25">
      <c r="A43" s="222">
        <v>20060</v>
      </c>
      <c r="B43" s="221"/>
      <c r="C43" s="220" t="s">
        <v>87</v>
      </c>
      <c r="D43" s="219">
        <f>IF(ISNUMBER(D38),SUM(D38:D41),"")</f>
        <v>281</v>
      </c>
      <c r="E43" s="218">
        <f>IF(ISNUMBER(E38),SUM(E38:E41),"")</f>
        <v>137</v>
      </c>
      <c r="F43" s="217">
        <f>IF(ISNUMBER(F38),SUM(F38:F41),"")</f>
        <v>5</v>
      </c>
      <c r="G43" s="216">
        <f>IF(ISNUMBER(G38),SUM(G38:G41),"")</f>
        <v>418</v>
      </c>
      <c r="H43" s="215"/>
      <c r="I43" s="214"/>
      <c r="K43" s="222">
        <v>14590</v>
      </c>
      <c r="L43" s="221"/>
      <c r="M43" s="220" t="s">
        <v>87</v>
      </c>
      <c r="N43" s="219">
        <f>IF(ISNUMBER(N38),SUM(N38:N41),"")</f>
        <v>261</v>
      </c>
      <c r="O43" s="218">
        <f>IF(ISNUMBER(O38),SUM(O38:O41),"")</f>
        <v>169</v>
      </c>
      <c r="P43" s="217">
        <f>IF(ISNUMBER(P38),SUM(P38:P41),"")</f>
        <v>3</v>
      </c>
      <c r="Q43" s="216">
        <f>IF(ISNUMBER(Q38),SUM(Q38:Q41),"")</f>
        <v>430</v>
      </c>
      <c r="R43" s="215"/>
      <c r="S43" s="214"/>
    </row>
    <row r="44" spans="1:19" ht="5.0999999999999996" customHeight="1" thickTop="1" thickBot="1" x14ac:dyDescent="0.25"/>
    <row r="45" spans="1:19" ht="20.100000000000001" customHeight="1" thickBot="1" x14ac:dyDescent="0.25">
      <c r="A45" s="213"/>
      <c r="B45" s="212"/>
      <c r="C45" s="211" t="s">
        <v>86</v>
      </c>
      <c r="D45" s="210">
        <f>IF(ISNUMBER(D13),SUM(D13,D19,D25,D31,D37,D43),"")</f>
        <v>1650</v>
      </c>
      <c r="E45" s="209">
        <f>IF(ISNUMBER(E13),SUM(E13,E19,E25,E31,E37,E43),"")</f>
        <v>723</v>
      </c>
      <c r="F45" s="208">
        <f>IF(ISNUMBER(F13),SUM(F13,F19,F25,F31,F37,F43),"")</f>
        <v>45</v>
      </c>
      <c r="G45" s="207">
        <f>IF(ISNUMBER(G13),SUM(G13,G19,G25,G31,G37,G43),"")</f>
        <v>2373</v>
      </c>
      <c r="H45" s="206"/>
      <c r="I45" s="205">
        <f>IF(ISNUMBER(G45),IF(G45&gt;Q45,4,IF(G45=Q45,2,0)),"")</f>
        <v>0</v>
      </c>
      <c r="K45" s="213"/>
      <c r="L45" s="212"/>
      <c r="M45" s="211" t="s">
        <v>86</v>
      </c>
      <c r="N45" s="210">
        <f>IF(ISNUMBER(N13),SUM(N13,N19,N25,N31,N37,N43),"")</f>
        <v>1639</v>
      </c>
      <c r="O45" s="209">
        <f>IF(ISNUMBER(O13),SUM(O13,O19,O25,O31,O37,O43),"")</f>
        <v>758</v>
      </c>
      <c r="P45" s="208">
        <f>IF(ISNUMBER(P13),SUM(P13,P19,P25,P31,P37,P43),"")</f>
        <v>39</v>
      </c>
      <c r="Q45" s="207">
        <f>IF(ISNUMBER(Q13),SUM(Q13,Q19,Q25,Q31,Q37,Q43),"")</f>
        <v>2397</v>
      </c>
      <c r="R45" s="206"/>
      <c r="S45" s="205">
        <f>IF(ISNUMBER(Q45),IF(G45&lt;Q45,4,IF(G45=Q45,2,0)),"")</f>
        <v>4</v>
      </c>
    </row>
    <row r="46" spans="1:19" ht="5.0999999999999996" customHeight="1" thickBot="1" x14ac:dyDescent="0.25"/>
    <row r="47" spans="1:19" ht="21.95" customHeight="1" thickBot="1" x14ac:dyDescent="0.25">
      <c r="A47" s="200"/>
      <c r="B47" s="192" t="s">
        <v>84</v>
      </c>
      <c r="C47" s="204"/>
      <c r="D47" s="204"/>
      <c r="E47" s="204"/>
      <c r="G47" s="203" t="s">
        <v>82</v>
      </c>
      <c r="H47" s="202"/>
      <c r="I47" s="201">
        <f>IF(ISNUMBER(I11),SUM(I11,I17,I23,I29,I35,I41,I45),"")</f>
        <v>4</v>
      </c>
      <c r="K47" s="200"/>
      <c r="L47" s="192" t="s">
        <v>84</v>
      </c>
      <c r="M47" s="204"/>
      <c r="N47" s="204"/>
      <c r="O47" s="204"/>
      <c r="Q47" s="203" t="s">
        <v>82</v>
      </c>
      <c r="R47" s="202"/>
      <c r="S47" s="201">
        <f>IF(ISNUMBER(S11),SUM(S11,S17,S23,S29,S35,S41,S45),"")</f>
        <v>12</v>
      </c>
    </row>
    <row r="48" spans="1:19" ht="20.100000000000001" customHeight="1" x14ac:dyDescent="0.2">
      <c r="A48" s="200"/>
      <c r="B48" s="192" t="s">
        <v>78</v>
      </c>
      <c r="C48" s="199"/>
      <c r="D48" s="199"/>
      <c r="E48" s="199"/>
      <c r="F48" s="193"/>
      <c r="G48" s="193"/>
      <c r="H48" s="193"/>
      <c r="I48" s="193"/>
      <c r="J48" s="193"/>
      <c r="K48" s="200"/>
      <c r="L48" s="192" t="s">
        <v>78</v>
      </c>
      <c r="M48" s="199"/>
      <c r="N48" s="199"/>
      <c r="O48" s="199"/>
      <c r="P48" s="198"/>
      <c r="Q48" s="197"/>
      <c r="R48" s="197"/>
      <c r="S48" s="197"/>
    </row>
    <row r="49" spans="1:19" ht="20.25" customHeight="1" x14ac:dyDescent="0.2">
      <c r="A49" s="192" t="s">
        <v>81</v>
      </c>
      <c r="B49" s="192" t="s">
        <v>80</v>
      </c>
      <c r="C49" s="196"/>
      <c r="D49" s="196"/>
      <c r="E49" s="196"/>
      <c r="F49" s="196"/>
      <c r="G49" s="196"/>
      <c r="H49" s="196"/>
      <c r="I49" s="192"/>
      <c r="J49" s="192"/>
      <c r="K49" s="192" t="s">
        <v>79</v>
      </c>
      <c r="L49" s="195"/>
      <c r="M49" s="195"/>
      <c r="O49" s="192" t="s">
        <v>78</v>
      </c>
      <c r="P49" s="194"/>
      <c r="Q49" s="194"/>
      <c r="R49" s="194"/>
      <c r="S49" s="194"/>
    </row>
    <row r="50" spans="1:19" ht="9.75" customHeight="1" x14ac:dyDescent="0.2">
      <c r="A50" s="192"/>
      <c r="B50" s="192"/>
      <c r="C50" s="191"/>
      <c r="D50" s="191"/>
      <c r="E50" s="191"/>
      <c r="F50" s="191"/>
      <c r="G50" s="191"/>
      <c r="H50" s="191"/>
      <c r="I50" s="192"/>
      <c r="J50" s="192"/>
      <c r="K50" s="192"/>
      <c r="L50" s="193"/>
      <c r="M50" s="193"/>
      <c r="O50" s="192"/>
      <c r="P50" s="191"/>
      <c r="Q50" s="191"/>
      <c r="R50" s="191"/>
      <c r="S50" s="191"/>
    </row>
    <row r="51" spans="1:19" ht="30" customHeight="1" x14ac:dyDescent="0.3">
      <c r="A51" s="190" t="s">
        <v>77</v>
      </c>
    </row>
    <row r="52" spans="1:19" ht="20.100000000000001" customHeight="1" x14ac:dyDescent="0.2">
      <c r="B52" s="185" t="s">
        <v>76</v>
      </c>
      <c r="C52" s="189" t="s">
        <v>53</v>
      </c>
      <c r="D52" s="189"/>
      <c r="I52" s="185" t="s">
        <v>75</v>
      </c>
      <c r="J52" s="188">
        <v>20</v>
      </c>
      <c r="K52" s="188"/>
    </row>
    <row r="53" spans="1:19" ht="20.100000000000001" customHeight="1" x14ac:dyDescent="0.2">
      <c r="B53" s="185" t="s">
        <v>74</v>
      </c>
      <c r="C53" s="187" t="s">
        <v>17</v>
      </c>
      <c r="D53" s="187"/>
      <c r="I53" s="185" t="s">
        <v>73</v>
      </c>
      <c r="J53" s="186">
        <v>2</v>
      </c>
      <c r="K53" s="186"/>
      <c r="P53" s="185" t="s">
        <v>72</v>
      </c>
      <c r="Q53" s="184">
        <v>42597</v>
      </c>
      <c r="R53" s="183"/>
      <c r="S53" s="183"/>
    </row>
    <row r="54" spans="1:19" ht="9.9499999999999993" customHeight="1" x14ac:dyDescent="0.2"/>
    <row r="55" spans="1:19" ht="15" customHeight="1" x14ac:dyDescent="0.2">
      <c r="A55" s="182" t="s">
        <v>71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0"/>
    </row>
    <row r="56" spans="1:19" ht="90" customHeight="1" x14ac:dyDescent="0.2">
      <c r="A56" s="137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5"/>
    </row>
    <row r="57" spans="1:19" ht="5.0999999999999996" customHeight="1" x14ac:dyDescent="0.2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</row>
    <row r="58" spans="1:19" ht="15" customHeight="1" x14ac:dyDescent="0.2">
      <c r="A58" s="179" t="s">
        <v>70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7"/>
    </row>
    <row r="59" spans="1:19" ht="6.75" customHeight="1" x14ac:dyDescent="0.2">
      <c r="A59" s="176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74"/>
    </row>
    <row r="60" spans="1:19" ht="18" customHeight="1" x14ac:dyDescent="0.2">
      <c r="A60" s="175" t="s">
        <v>69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8" t="s">
        <v>68</v>
      </c>
      <c r="L60" s="147"/>
      <c r="M60" s="147"/>
      <c r="N60" s="147"/>
      <c r="O60" s="147"/>
      <c r="P60" s="147"/>
      <c r="Q60" s="147"/>
      <c r="R60" s="147"/>
      <c r="S60" s="174"/>
    </row>
    <row r="61" spans="1:19" ht="18" customHeight="1" x14ac:dyDescent="0.2">
      <c r="A61" s="173"/>
      <c r="B61" s="170" t="s">
        <v>67</v>
      </c>
      <c r="C61" s="169"/>
      <c r="D61" s="171"/>
      <c r="E61" s="170" t="s">
        <v>66</v>
      </c>
      <c r="F61" s="169"/>
      <c r="G61" s="169"/>
      <c r="H61" s="169"/>
      <c r="I61" s="171"/>
      <c r="J61" s="147"/>
      <c r="K61" s="172"/>
      <c r="L61" s="170" t="s">
        <v>67</v>
      </c>
      <c r="M61" s="169"/>
      <c r="N61" s="171"/>
      <c r="O61" s="170" t="s">
        <v>66</v>
      </c>
      <c r="P61" s="169"/>
      <c r="Q61" s="169"/>
      <c r="R61" s="169"/>
      <c r="S61" s="168"/>
    </row>
    <row r="62" spans="1:19" ht="18" customHeight="1" x14ac:dyDescent="0.2">
      <c r="A62" s="167" t="s">
        <v>65</v>
      </c>
      <c r="B62" s="163" t="s">
        <v>64</v>
      </c>
      <c r="C62" s="165"/>
      <c r="D62" s="164" t="s">
        <v>63</v>
      </c>
      <c r="E62" s="163" t="s">
        <v>64</v>
      </c>
      <c r="F62" s="162"/>
      <c r="G62" s="162"/>
      <c r="H62" s="161"/>
      <c r="I62" s="164" t="s">
        <v>63</v>
      </c>
      <c r="J62" s="147"/>
      <c r="K62" s="166" t="s">
        <v>65</v>
      </c>
      <c r="L62" s="163" t="s">
        <v>64</v>
      </c>
      <c r="M62" s="165"/>
      <c r="N62" s="164" t="s">
        <v>63</v>
      </c>
      <c r="O62" s="163" t="s">
        <v>64</v>
      </c>
      <c r="P62" s="162"/>
      <c r="Q62" s="162"/>
      <c r="R62" s="161"/>
      <c r="S62" s="160" t="s">
        <v>63</v>
      </c>
    </row>
    <row r="63" spans="1:19" ht="18" customHeight="1" x14ac:dyDescent="0.2">
      <c r="A63" s="159"/>
      <c r="B63" s="155"/>
      <c r="C63" s="153"/>
      <c r="D63" s="156"/>
      <c r="E63" s="155"/>
      <c r="F63" s="154"/>
      <c r="G63" s="154"/>
      <c r="H63" s="153"/>
      <c r="I63" s="156"/>
      <c r="J63" s="158"/>
      <c r="K63" s="157"/>
      <c r="L63" s="155"/>
      <c r="M63" s="153"/>
      <c r="N63" s="156"/>
      <c r="O63" s="155"/>
      <c r="P63" s="154"/>
      <c r="Q63" s="154"/>
      <c r="R63" s="153"/>
      <c r="S63" s="152"/>
    </row>
    <row r="64" spans="1:19" ht="18" customHeight="1" x14ac:dyDescent="0.2">
      <c r="A64" s="159"/>
      <c r="B64" s="155"/>
      <c r="C64" s="153"/>
      <c r="D64" s="156"/>
      <c r="E64" s="155"/>
      <c r="F64" s="154"/>
      <c r="G64" s="154"/>
      <c r="H64" s="153"/>
      <c r="I64" s="156"/>
      <c r="J64" s="158"/>
      <c r="K64" s="157"/>
      <c r="L64" s="155"/>
      <c r="M64" s="153"/>
      <c r="N64" s="156"/>
      <c r="O64" s="155"/>
      <c r="P64" s="154"/>
      <c r="Q64" s="154"/>
      <c r="R64" s="153"/>
      <c r="S64" s="152"/>
    </row>
    <row r="65" spans="1:19" ht="11.25" customHeight="1" x14ac:dyDescent="0.2">
      <c r="A65" s="151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49"/>
    </row>
    <row r="66" spans="1:19" ht="3.75" customHeight="1" x14ac:dyDescent="0.2">
      <c r="A66" s="148"/>
      <c r="B66" s="147"/>
      <c r="C66" s="147"/>
      <c r="D66" s="147"/>
      <c r="E66" s="147"/>
      <c r="F66" s="147"/>
      <c r="G66" s="147"/>
      <c r="H66" s="147"/>
      <c r="I66" s="147"/>
      <c r="J66" s="147"/>
      <c r="K66" s="148"/>
      <c r="L66" s="147"/>
      <c r="M66" s="147"/>
      <c r="N66" s="147"/>
      <c r="O66" s="147"/>
      <c r="P66" s="147"/>
      <c r="Q66" s="147"/>
      <c r="R66" s="147"/>
      <c r="S66" s="147"/>
    </row>
    <row r="67" spans="1:19" ht="19.5" customHeight="1" x14ac:dyDescent="0.2">
      <c r="A67" s="146" t="s">
        <v>62</v>
      </c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4"/>
    </row>
    <row r="68" spans="1:19" ht="90" customHeight="1" x14ac:dyDescent="0.2">
      <c r="A68" s="143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1"/>
    </row>
    <row r="69" spans="1:19" ht="5.0999999999999996" customHeight="1" x14ac:dyDescent="0.2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</row>
    <row r="70" spans="1:19" ht="15" customHeight="1" x14ac:dyDescent="0.2">
      <c r="A70" s="140" t="s">
        <v>61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8"/>
    </row>
    <row r="71" spans="1:19" ht="90" customHeight="1" x14ac:dyDescent="0.2">
      <c r="A71" s="137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5"/>
    </row>
    <row r="72" spans="1:19" ht="30" customHeight="1" x14ac:dyDescent="0.2">
      <c r="A72" s="134" t="s">
        <v>60</v>
      </c>
      <c r="B72" s="134"/>
      <c r="C72" s="133"/>
      <c r="D72" s="133"/>
      <c r="E72" s="133"/>
      <c r="F72" s="133"/>
      <c r="G72" s="133"/>
      <c r="H72" s="133"/>
    </row>
    <row r="73" spans="1:19" x14ac:dyDescent="0.2">
      <c r="K73" s="129" t="s">
        <v>59</v>
      </c>
      <c r="L73" s="131" t="s">
        <v>58</v>
      </c>
      <c r="M73" s="132"/>
      <c r="N73" s="132"/>
      <c r="O73" s="131" t="s">
        <v>57</v>
      </c>
      <c r="P73" s="130"/>
    </row>
    <row r="74" spans="1:19" x14ac:dyDescent="0.2">
      <c r="K74" s="129" t="s">
        <v>56</v>
      </c>
      <c r="L74" s="131" t="s">
        <v>55</v>
      </c>
      <c r="M74" s="132"/>
      <c r="N74" s="132"/>
      <c r="O74" s="131" t="s">
        <v>54</v>
      </c>
      <c r="P74" s="130"/>
    </row>
    <row r="75" spans="1:19" x14ac:dyDescent="0.2">
      <c r="K75" s="129" t="s">
        <v>53</v>
      </c>
      <c r="L75" s="131" t="s">
        <v>52</v>
      </c>
      <c r="M75" s="132"/>
      <c r="N75" s="132"/>
      <c r="O75" s="131" t="s">
        <v>51</v>
      </c>
      <c r="P75" s="130"/>
    </row>
    <row r="76" spans="1:19" x14ac:dyDescent="0.2">
      <c r="K76" s="129" t="s">
        <v>50</v>
      </c>
      <c r="L76" s="131" t="s">
        <v>49</v>
      </c>
      <c r="M76" s="132"/>
      <c r="N76" s="132"/>
      <c r="O76" s="131" t="s">
        <v>48</v>
      </c>
      <c r="P76" s="130"/>
    </row>
    <row r="77" spans="1:19" x14ac:dyDescent="0.2">
      <c r="K77" s="129" t="s">
        <v>47</v>
      </c>
      <c r="L77" s="131" t="s">
        <v>46</v>
      </c>
      <c r="M77" s="132"/>
      <c r="N77" s="132"/>
      <c r="O77" s="131" t="s">
        <v>45</v>
      </c>
      <c r="P77" s="130"/>
    </row>
    <row r="78" spans="1:19" x14ac:dyDescent="0.2">
      <c r="K78" s="129" t="s">
        <v>44</v>
      </c>
      <c r="L78" s="131" t="s">
        <v>43</v>
      </c>
      <c r="M78" s="132"/>
      <c r="N78" s="132"/>
      <c r="O78" s="131" t="s">
        <v>42</v>
      </c>
      <c r="P78" s="130"/>
    </row>
    <row r="79" spans="1:19" x14ac:dyDescent="0.2">
      <c r="K79" s="129" t="s">
        <v>41</v>
      </c>
      <c r="L79" s="131" t="s">
        <v>40</v>
      </c>
      <c r="M79" s="132"/>
      <c r="N79" s="132"/>
      <c r="O79" s="131" t="s">
        <v>39</v>
      </c>
      <c r="P79" s="130"/>
    </row>
    <row r="80" spans="1:19" x14ac:dyDescent="0.2">
      <c r="K80" s="129" t="s">
        <v>38</v>
      </c>
      <c r="L80" s="131" t="s">
        <v>37</v>
      </c>
      <c r="M80" s="132"/>
      <c r="N80" s="132"/>
      <c r="O80" s="131" t="s">
        <v>36</v>
      </c>
      <c r="P80" s="130"/>
    </row>
    <row r="81" spans="11:16" x14ac:dyDescent="0.2">
      <c r="K81" s="129" t="s">
        <v>35</v>
      </c>
      <c r="L81" s="131" t="s">
        <v>34</v>
      </c>
      <c r="M81" s="132"/>
      <c r="N81" s="132"/>
      <c r="O81" s="131" t="s">
        <v>33</v>
      </c>
      <c r="P81" s="130"/>
    </row>
    <row r="82" spans="11:16" x14ac:dyDescent="0.2">
      <c r="K82" s="129" t="s">
        <v>32</v>
      </c>
      <c r="L82" s="131" t="s">
        <v>31</v>
      </c>
      <c r="M82" s="132"/>
      <c r="N82" s="132"/>
      <c r="O82" s="131" t="s">
        <v>30</v>
      </c>
      <c r="P82" s="130"/>
    </row>
    <row r="83" spans="11:16" x14ac:dyDescent="0.2">
      <c r="K83" s="129" t="s">
        <v>29</v>
      </c>
      <c r="L83" s="131" t="s">
        <v>28</v>
      </c>
      <c r="M83" s="132"/>
      <c r="N83" s="132"/>
      <c r="O83" s="131" t="s">
        <v>27</v>
      </c>
      <c r="P83" s="130"/>
    </row>
    <row r="84" spans="11:16" x14ac:dyDescent="0.2">
      <c r="K84" s="129" t="s">
        <v>26</v>
      </c>
      <c r="L84" s="131" t="s">
        <v>25</v>
      </c>
      <c r="M84" s="132"/>
      <c r="N84" s="132"/>
      <c r="O84" s="131" t="s">
        <v>24</v>
      </c>
      <c r="P84" s="130"/>
    </row>
    <row r="85" spans="11:16" x14ac:dyDescent="0.2">
      <c r="K85" s="129" t="s">
        <v>23</v>
      </c>
      <c r="L85" s="131" t="s">
        <v>22</v>
      </c>
      <c r="M85" s="132"/>
      <c r="N85" s="132"/>
      <c r="O85" s="131" t="s">
        <v>21</v>
      </c>
      <c r="P85" s="130"/>
    </row>
    <row r="86" spans="11:16" x14ac:dyDescent="0.2">
      <c r="K86" s="129" t="s">
        <v>20</v>
      </c>
      <c r="L86" s="131" t="s">
        <v>19</v>
      </c>
      <c r="M86" s="132"/>
      <c r="N86" s="132"/>
      <c r="O86" s="131" t="s">
        <v>18</v>
      </c>
      <c r="P86" s="130"/>
    </row>
    <row r="87" spans="11:16" x14ac:dyDescent="0.2">
      <c r="K87" s="129" t="s">
        <v>17</v>
      </c>
      <c r="L87" s="131"/>
      <c r="M87" s="132"/>
      <c r="N87" s="132"/>
      <c r="O87" s="131" t="s">
        <v>16</v>
      </c>
      <c r="P87" s="130"/>
    </row>
    <row r="88" spans="11:16" x14ac:dyDescent="0.2">
      <c r="K88" s="129" t="s">
        <v>15</v>
      </c>
      <c r="L88" s="131"/>
      <c r="M88" s="132"/>
      <c r="N88" s="132"/>
      <c r="O88" s="131" t="s">
        <v>14</v>
      </c>
      <c r="P88" s="130"/>
    </row>
    <row r="89" spans="11:16" x14ac:dyDescent="0.2">
      <c r="K89" s="129" t="s">
        <v>13</v>
      </c>
      <c r="L89" s="128"/>
      <c r="M89" s="128"/>
      <c r="N89" s="128"/>
      <c r="O89" s="131" t="s">
        <v>12</v>
      </c>
      <c r="P89" s="130"/>
    </row>
    <row r="90" spans="11:16" x14ac:dyDescent="0.2">
      <c r="K90" s="129" t="s">
        <v>11</v>
      </c>
      <c r="L90" s="128"/>
      <c r="M90" s="128"/>
      <c r="N90" s="128"/>
      <c r="O90" s="131" t="s">
        <v>10</v>
      </c>
      <c r="P90" s="130"/>
    </row>
    <row r="91" spans="11:16" x14ac:dyDescent="0.2">
      <c r="K91" s="129" t="s">
        <v>9</v>
      </c>
      <c r="L91" s="128"/>
      <c r="M91" s="128"/>
      <c r="N91" s="128"/>
      <c r="O91" s="131" t="s">
        <v>8</v>
      </c>
      <c r="P91" s="130"/>
    </row>
    <row r="92" spans="11:16" x14ac:dyDescent="0.2">
      <c r="K92" s="129" t="s">
        <v>7</v>
      </c>
      <c r="L92" s="128"/>
      <c r="M92" s="128"/>
      <c r="N92" s="128"/>
      <c r="O92" s="131" t="s">
        <v>6</v>
      </c>
      <c r="P92" s="130"/>
    </row>
    <row r="93" spans="11:16" x14ac:dyDescent="0.2">
      <c r="K93" s="129" t="s">
        <v>5</v>
      </c>
      <c r="L93" s="128"/>
      <c r="M93" s="128"/>
      <c r="N93" s="128"/>
      <c r="O93" s="131" t="s">
        <v>4</v>
      </c>
      <c r="P93" s="130"/>
    </row>
    <row r="94" spans="11:16" x14ac:dyDescent="0.2">
      <c r="K94" s="129" t="s">
        <v>3</v>
      </c>
      <c r="L94" s="128"/>
      <c r="M94" s="128"/>
      <c r="N94" s="128"/>
      <c r="O94" s="128"/>
      <c r="P94" s="128"/>
    </row>
    <row r="95" spans="11:16" x14ac:dyDescent="0.2">
      <c r="K95" s="129" t="s">
        <v>2</v>
      </c>
      <c r="L95" s="128"/>
      <c r="M95" s="128"/>
      <c r="N95" s="128"/>
      <c r="O95" s="128"/>
      <c r="P95" s="128"/>
    </row>
    <row r="96" spans="11:16" x14ac:dyDescent="0.2">
      <c r="K96" s="129" t="s">
        <v>1</v>
      </c>
      <c r="L96" s="128"/>
      <c r="M96" s="128"/>
      <c r="N96" s="128"/>
      <c r="O96" s="128"/>
      <c r="P96" s="128"/>
    </row>
    <row r="97" spans="11:16" x14ac:dyDescent="0.2">
      <c r="K97" s="129" t="s">
        <v>0</v>
      </c>
      <c r="L97" s="128"/>
      <c r="M97" s="128"/>
      <c r="N97" s="128"/>
      <c r="O97" s="128"/>
      <c r="P97" s="128"/>
    </row>
    <row r="98" spans="11:16" hidden="1" x14ac:dyDescent="0.2"/>
    <row r="99" spans="11:16" hidden="1" x14ac:dyDescent="0.2"/>
    <row r="100" spans="11:16" hidden="1" x14ac:dyDescent="0.2"/>
    <row r="101" spans="11:16" hidden="1" x14ac:dyDescent="0.2"/>
    <row r="102" spans="11:16" hidden="1" x14ac:dyDescent="0.2"/>
    <row r="103" spans="11:16" hidden="1" x14ac:dyDescent="0.2"/>
    <row r="104" spans="11:16" hidden="1" x14ac:dyDescent="0.2"/>
    <row r="105" spans="11:16" hidden="1" x14ac:dyDescent="0.2"/>
    <row r="106" spans="11:16" hidden="1" x14ac:dyDescent="0.2"/>
    <row r="107" spans="11:16" hidden="1" x14ac:dyDescent="0.2"/>
    <row r="108" spans="11:16" hidden="1" x14ac:dyDescent="0.2"/>
    <row r="109" spans="11:16" hidden="1" x14ac:dyDescent="0.2"/>
    <row r="110" spans="11:16" hidden="1" x14ac:dyDescent="0.2"/>
    <row r="111" spans="11:16" hidden="1" x14ac:dyDescent="0.2"/>
    <row r="112" spans="11:16" hidden="1" x14ac:dyDescent="0.2"/>
    <row r="113" hidden="1" x14ac:dyDescent="0.2"/>
    <row r="114" hidden="1" x14ac:dyDescent="0.2"/>
  </sheetData>
  <sheetProtection selectLockedCells="1"/>
  <mergeCells count="94">
    <mergeCell ref="A19:B19"/>
    <mergeCell ref="A25:B25"/>
    <mergeCell ref="A40:B41"/>
    <mergeCell ref="A38:B39"/>
    <mergeCell ref="A37:B37"/>
    <mergeCell ref="A34:B35"/>
    <mergeCell ref="A32:B33"/>
    <mergeCell ref="A31:B31"/>
    <mergeCell ref="B64:C64"/>
    <mergeCell ref="E64:H64"/>
    <mergeCell ref="L64:M64"/>
    <mergeCell ref="O64:R64"/>
    <mergeCell ref="J53:K53"/>
    <mergeCell ref="A13:B13"/>
    <mergeCell ref="A22:B23"/>
    <mergeCell ref="A28:B29"/>
    <mergeCell ref="A26:B27"/>
    <mergeCell ref="A20:B21"/>
    <mergeCell ref="C48:E48"/>
    <mergeCell ref="K28:L29"/>
    <mergeCell ref="I29:I31"/>
    <mergeCell ref="I41:I43"/>
    <mergeCell ref="P49:S49"/>
    <mergeCell ref="B63:C63"/>
    <mergeCell ref="E63:H63"/>
    <mergeCell ref="L63:M63"/>
    <mergeCell ref="O63:R63"/>
    <mergeCell ref="A43:B43"/>
    <mergeCell ref="A6:B6"/>
    <mergeCell ref="A10:B11"/>
    <mergeCell ref="A5:B5"/>
    <mergeCell ref="I17:I19"/>
    <mergeCell ref="I23:I25"/>
    <mergeCell ref="G47:H47"/>
    <mergeCell ref="C47:E47"/>
    <mergeCell ref="A8:B9"/>
    <mergeCell ref="A14:B15"/>
    <mergeCell ref="A16:B17"/>
    <mergeCell ref="D5:G5"/>
    <mergeCell ref="K5:L5"/>
    <mergeCell ref="K6:L6"/>
    <mergeCell ref="K8:L9"/>
    <mergeCell ref="K10:L11"/>
    <mergeCell ref="C5:C6"/>
    <mergeCell ref="K14:L15"/>
    <mergeCell ref="I11:I13"/>
    <mergeCell ref="L1:N1"/>
    <mergeCell ref="O1:P1"/>
    <mergeCell ref="Q1:S1"/>
    <mergeCell ref="B3:I3"/>
    <mergeCell ref="B1:C2"/>
    <mergeCell ref="D1:I1"/>
    <mergeCell ref="L3:S3"/>
    <mergeCell ref="M5:M6"/>
    <mergeCell ref="K16:L17"/>
    <mergeCell ref="K19:L19"/>
    <mergeCell ref="N5:Q5"/>
    <mergeCell ref="K13:L13"/>
    <mergeCell ref="K22:L23"/>
    <mergeCell ref="S41:S43"/>
    <mergeCell ref="S29:S31"/>
    <mergeCell ref="K38:L39"/>
    <mergeCell ref="K43:L43"/>
    <mergeCell ref="K40:L41"/>
    <mergeCell ref="K25:L25"/>
    <mergeCell ref="S11:S13"/>
    <mergeCell ref="S35:S37"/>
    <mergeCell ref="S17:S19"/>
    <mergeCell ref="K26:L27"/>
    <mergeCell ref="K32:L33"/>
    <mergeCell ref="K31:L31"/>
    <mergeCell ref="K34:L35"/>
    <mergeCell ref="K37:L37"/>
    <mergeCell ref="S23:S25"/>
    <mergeCell ref="K20:L21"/>
    <mergeCell ref="I35:I37"/>
    <mergeCell ref="Q47:R47"/>
    <mergeCell ref="A58:S58"/>
    <mergeCell ref="Q53:S53"/>
    <mergeCell ref="A55:S55"/>
    <mergeCell ref="A56:S56"/>
    <mergeCell ref="C52:D52"/>
    <mergeCell ref="J52:K52"/>
    <mergeCell ref="C53:D53"/>
    <mergeCell ref="M47:O47"/>
    <mergeCell ref="A72:B72"/>
    <mergeCell ref="C72:H72"/>
    <mergeCell ref="A67:S67"/>
    <mergeCell ref="A68:S68"/>
    <mergeCell ref="A70:S70"/>
    <mergeCell ref="A71:S71"/>
    <mergeCell ref="M48:O48"/>
    <mergeCell ref="C49:H49"/>
    <mergeCell ref="L49:M49"/>
  </mergeCells>
  <conditionalFormatting sqref="A8:B9">
    <cfRule type="containsErrors" dxfId="107" priority="24" stopIfTrue="1">
      <formula>ISERROR(A8)</formula>
    </cfRule>
  </conditionalFormatting>
  <conditionalFormatting sqref="A10:B11">
    <cfRule type="containsErrors" dxfId="106" priority="23" stopIfTrue="1">
      <formula>ISERROR(A10)</formula>
    </cfRule>
  </conditionalFormatting>
  <conditionalFormatting sqref="A14:B15">
    <cfRule type="containsErrors" dxfId="105" priority="22" stopIfTrue="1">
      <formula>ISERROR(A14)</formula>
    </cfRule>
  </conditionalFormatting>
  <conditionalFormatting sqref="A16:B17">
    <cfRule type="containsErrors" dxfId="104" priority="21" stopIfTrue="1">
      <formula>ISERROR(A16)</formula>
    </cfRule>
  </conditionalFormatting>
  <conditionalFormatting sqref="A20:B21">
    <cfRule type="containsErrors" dxfId="103" priority="20" stopIfTrue="1">
      <formula>ISERROR(A20)</formula>
    </cfRule>
  </conditionalFormatting>
  <conditionalFormatting sqref="A22:B23">
    <cfRule type="containsErrors" dxfId="102" priority="19" stopIfTrue="1">
      <formula>ISERROR(A22)</formula>
    </cfRule>
  </conditionalFormatting>
  <conditionalFormatting sqref="A26:B27">
    <cfRule type="containsErrors" dxfId="101" priority="18" stopIfTrue="1">
      <formula>ISERROR(A26)</formula>
    </cfRule>
  </conditionalFormatting>
  <conditionalFormatting sqref="A28:B29">
    <cfRule type="containsErrors" dxfId="100" priority="17" stopIfTrue="1">
      <formula>ISERROR(A28)</formula>
    </cfRule>
  </conditionalFormatting>
  <conditionalFormatting sqref="A32:B33">
    <cfRule type="containsErrors" dxfId="99" priority="16" stopIfTrue="1">
      <formula>ISERROR(A32)</formula>
    </cfRule>
  </conditionalFormatting>
  <conditionalFormatting sqref="A34:B35">
    <cfRule type="containsErrors" dxfId="98" priority="15" stopIfTrue="1">
      <formula>ISERROR(A34)</formula>
    </cfRule>
  </conditionalFormatting>
  <conditionalFormatting sqref="A38:B39">
    <cfRule type="containsErrors" dxfId="97" priority="14" stopIfTrue="1">
      <formula>ISERROR(A38)</formula>
    </cfRule>
  </conditionalFormatting>
  <conditionalFormatting sqref="A40:B41">
    <cfRule type="containsErrors" dxfId="96" priority="13" stopIfTrue="1">
      <formula>ISERROR(A40)</formula>
    </cfRule>
  </conditionalFormatting>
  <conditionalFormatting sqref="K8:L9">
    <cfRule type="containsErrors" dxfId="95" priority="12" stopIfTrue="1">
      <formula>ISERROR(K8)</formula>
    </cfRule>
  </conditionalFormatting>
  <conditionalFormatting sqref="K10:L11">
    <cfRule type="containsErrors" dxfId="94" priority="11" stopIfTrue="1">
      <formula>ISERROR(K10)</formula>
    </cfRule>
  </conditionalFormatting>
  <conditionalFormatting sqref="K14:L15">
    <cfRule type="containsErrors" dxfId="93" priority="10" stopIfTrue="1">
      <formula>ISERROR(K14)</formula>
    </cfRule>
  </conditionalFormatting>
  <conditionalFormatting sqref="K16:L17">
    <cfRule type="containsErrors" dxfId="92" priority="9" stopIfTrue="1">
      <formula>ISERROR(K16)</formula>
    </cfRule>
  </conditionalFormatting>
  <conditionalFormatting sqref="K20:L21">
    <cfRule type="containsErrors" dxfId="91" priority="8" stopIfTrue="1">
      <formula>ISERROR(K20)</formula>
    </cfRule>
  </conditionalFormatting>
  <conditionalFormatting sqref="K22:L23">
    <cfRule type="containsErrors" dxfId="90" priority="7" stopIfTrue="1">
      <formula>ISERROR(K22)</formula>
    </cfRule>
  </conditionalFormatting>
  <conditionalFormatting sqref="K26:L27">
    <cfRule type="containsErrors" dxfId="89" priority="6" stopIfTrue="1">
      <formula>ISERROR(K26)</formula>
    </cfRule>
  </conditionalFormatting>
  <conditionalFormatting sqref="K28:L29">
    <cfRule type="containsErrors" dxfId="88" priority="5" stopIfTrue="1">
      <formula>ISERROR(K28)</formula>
    </cfRule>
  </conditionalFormatting>
  <conditionalFormatting sqref="K32:L33">
    <cfRule type="containsErrors" dxfId="87" priority="4" stopIfTrue="1">
      <formula>ISERROR(K32)</formula>
    </cfRule>
  </conditionalFormatting>
  <conditionalFormatting sqref="K34:L35">
    <cfRule type="containsErrors" dxfId="86" priority="3" stopIfTrue="1">
      <formula>ISERROR(K34)</formula>
    </cfRule>
  </conditionalFormatting>
  <conditionalFormatting sqref="K38:L39">
    <cfRule type="containsErrors" dxfId="85" priority="2" stopIfTrue="1">
      <formula>ISERROR(K38)</formula>
    </cfRule>
  </conditionalFormatting>
  <conditionalFormatting sqref="K40:L41">
    <cfRule type="containsErrors" dxfId="84" priority="1" stopIfTrue="1">
      <formula>ISERROR(K40)</formula>
    </cfRule>
  </conditionalFormatting>
  <dataValidations count="6">
    <dataValidation type="list" allowBlank="1" showInputMessage="1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$O$73:$O$93</formula1>
    </dataValidation>
    <dataValidation type="list" allowBlank="1" showInputMessage="1" showErrorMessage="1" sqref="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 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">
      <formula1>$L$73:$L$88</formula1>
    </dataValidation>
    <dataValidation type="list" allowBlank="1" showInputMessage="1" showErrorMessage="1" prompt="Vyber čas ukončení" sqref="C53:D53 IY53:IZ53 SU53:SV53 ACQ53:ACR53 AMM53:AMN53 AWI53:AWJ53 BGE53:BGF53 BQA53:BQB53 BZW53:BZX53 CJS53:CJT53 CTO53:CTP53 DDK53:DDL53 DNG53:DNH53 DXC53:DXD53 EGY53:EGZ53 EQU53:EQV53 FAQ53:FAR53 FKM53:FKN53 FUI53:FUJ53 GEE53:GEF53 GOA53:GOB53 GXW53:GXX53 HHS53:HHT53 HRO53:HRP53 IBK53:IBL53 ILG53:ILH53 IVC53:IVD53 JEY53:JEZ53 JOU53:JOV53 JYQ53:JYR53 KIM53:KIN53 KSI53:KSJ53 LCE53:LCF53 LMA53:LMB53 LVW53:LVX53 MFS53:MFT53 MPO53:MPP53 MZK53:MZL53 NJG53:NJH53 NTC53:NTD53 OCY53:OCZ53 OMU53:OMV53 OWQ53:OWR53 PGM53:PGN53 PQI53:PQJ53 QAE53:QAF53 QKA53:QKB53 QTW53:QTX53 RDS53:RDT53 RNO53:RNP53 RXK53:RXL53 SHG53:SHH53 SRC53:SRD53 TAY53:TAZ53 TKU53:TKV53 TUQ53:TUR53 UEM53:UEN53 UOI53:UOJ53 UYE53:UYF53 VIA53:VIB53 VRW53:VRX53 WBS53:WBT53 WLO53:WLP53 WVK53:WVL53 C65589:D65589 IY65589:IZ65589 SU65589:SV65589 ACQ65589:ACR65589 AMM65589:AMN65589 AWI65589:AWJ65589 BGE65589:BGF65589 BQA65589:BQB65589 BZW65589:BZX65589 CJS65589:CJT65589 CTO65589:CTP65589 DDK65589:DDL65589 DNG65589:DNH65589 DXC65589:DXD65589 EGY65589:EGZ65589 EQU65589:EQV65589 FAQ65589:FAR65589 FKM65589:FKN65589 FUI65589:FUJ65589 GEE65589:GEF65589 GOA65589:GOB65589 GXW65589:GXX65589 HHS65589:HHT65589 HRO65589:HRP65589 IBK65589:IBL65589 ILG65589:ILH65589 IVC65589:IVD65589 JEY65589:JEZ65589 JOU65589:JOV65589 JYQ65589:JYR65589 KIM65589:KIN65589 KSI65589:KSJ65589 LCE65589:LCF65589 LMA65589:LMB65589 LVW65589:LVX65589 MFS65589:MFT65589 MPO65589:MPP65589 MZK65589:MZL65589 NJG65589:NJH65589 NTC65589:NTD65589 OCY65589:OCZ65589 OMU65589:OMV65589 OWQ65589:OWR65589 PGM65589:PGN65589 PQI65589:PQJ65589 QAE65589:QAF65589 QKA65589:QKB65589 QTW65589:QTX65589 RDS65589:RDT65589 RNO65589:RNP65589 RXK65589:RXL65589 SHG65589:SHH65589 SRC65589:SRD65589 TAY65589:TAZ65589 TKU65589:TKV65589 TUQ65589:TUR65589 UEM65589:UEN65589 UOI65589:UOJ65589 UYE65589:UYF65589 VIA65589:VIB65589 VRW65589:VRX65589 WBS65589:WBT65589 WLO65589:WLP65589 WVK65589:WVL65589 C131125:D131125 IY131125:IZ131125 SU131125:SV131125 ACQ131125:ACR131125 AMM131125:AMN131125 AWI131125:AWJ131125 BGE131125:BGF131125 BQA131125:BQB131125 BZW131125:BZX131125 CJS131125:CJT131125 CTO131125:CTP131125 DDK131125:DDL131125 DNG131125:DNH131125 DXC131125:DXD131125 EGY131125:EGZ131125 EQU131125:EQV131125 FAQ131125:FAR131125 FKM131125:FKN131125 FUI131125:FUJ131125 GEE131125:GEF131125 GOA131125:GOB131125 GXW131125:GXX131125 HHS131125:HHT131125 HRO131125:HRP131125 IBK131125:IBL131125 ILG131125:ILH131125 IVC131125:IVD131125 JEY131125:JEZ131125 JOU131125:JOV131125 JYQ131125:JYR131125 KIM131125:KIN131125 KSI131125:KSJ131125 LCE131125:LCF131125 LMA131125:LMB131125 LVW131125:LVX131125 MFS131125:MFT131125 MPO131125:MPP131125 MZK131125:MZL131125 NJG131125:NJH131125 NTC131125:NTD131125 OCY131125:OCZ131125 OMU131125:OMV131125 OWQ131125:OWR131125 PGM131125:PGN131125 PQI131125:PQJ131125 QAE131125:QAF131125 QKA131125:QKB131125 QTW131125:QTX131125 RDS131125:RDT131125 RNO131125:RNP131125 RXK131125:RXL131125 SHG131125:SHH131125 SRC131125:SRD131125 TAY131125:TAZ131125 TKU131125:TKV131125 TUQ131125:TUR131125 UEM131125:UEN131125 UOI131125:UOJ131125 UYE131125:UYF131125 VIA131125:VIB131125 VRW131125:VRX131125 WBS131125:WBT131125 WLO131125:WLP131125 WVK131125:WVL131125 C196661:D196661 IY196661:IZ196661 SU196661:SV196661 ACQ196661:ACR196661 AMM196661:AMN196661 AWI196661:AWJ196661 BGE196661:BGF196661 BQA196661:BQB196661 BZW196661:BZX196661 CJS196661:CJT196661 CTO196661:CTP196661 DDK196661:DDL196661 DNG196661:DNH196661 DXC196661:DXD196661 EGY196661:EGZ196661 EQU196661:EQV196661 FAQ196661:FAR196661 FKM196661:FKN196661 FUI196661:FUJ196661 GEE196661:GEF196661 GOA196661:GOB196661 GXW196661:GXX196661 HHS196661:HHT196661 HRO196661:HRP196661 IBK196661:IBL196661 ILG196661:ILH196661 IVC196661:IVD196661 JEY196661:JEZ196661 JOU196661:JOV196661 JYQ196661:JYR196661 KIM196661:KIN196661 KSI196661:KSJ196661 LCE196661:LCF196661 LMA196661:LMB196661 LVW196661:LVX196661 MFS196661:MFT196661 MPO196661:MPP196661 MZK196661:MZL196661 NJG196661:NJH196661 NTC196661:NTD196661 OCY196661:OCZ196661 OMU196661:OMV196661 OWQ196661:OWR196661 PGM196661:PGN196661 PQI196661:PQJ196661 QAE196661:QAF196661 QKA196661:QKB196661 QTW196661:QTX196661 RDS196661:RDT196661 RNO196661:RNP196661 RXK196661:RXL196661 SHG196661:SHH196661 SRC196661:SRD196661 TAY196661:TAZ196661 TKU196661:TKV196661 TUQ196661:TUR196661 UEM196661:UEN196661 UOI196661:UOJ196661 UYE196661:UYF196661 VIA196661:VIB196661 VRW196661:VRX196661 WBS196661:WBT196661 WLO196661:WLP196661 WVK196661:WVL196661 C262197:D262197 IY262197:IZ262197 SU262197:SV262197 ACQ262197:ACR262197 AMM262197:AMN262197 AWI262197:AWJ262197 BGE262197:BGF262197 BQA262197:BQB262197 BZW262197:BZX262197 CJS262197:CJT262197 CTO262197:CTP262197 DDK262197:DDL262197 DNG262197:DNH262197 DXC262197:DXD262197 EGY262197:EGZ262197 EQU262197:EQV262197 FAQ262197:FAR262197 FKM262197:FKN262197 FUI262197:FUJ262197 GEE262197:GEF262197 GOA262197:GOB262197 GXW262197:GXX262197 HHS262197:HHT262197 HRO262197:HRP262197 IBK262197:IBL262197 ILG262197:ILH262197 IVC262197:IVD262197 JEY262197:JEZ262197 JOU262197:JOV262197 JYQ262197:JYR262197 KIM262197:KIN262197 KSI262197:KSJ262197 LCE262197:LCF262197 LMA262197:LMB262197 LVW262197:LVX262197 MFS262197:MFT262197 MPO262197:MPP262197 MZK262197:MZL262197 NJG262197:NJH262197 NTC262197:NTD262197 OCY262197:OCZ262197 OMU262197:OMV262197 OWQ262197:OWR262197 PGM262197:PGN262197 PQI262197:PQJ262197 QAE262197:QAF262197 QKA262197:QKB262197 QTW262197:QTX262197 RDS262197:RDT262197 RNO262197:RNP262197 RXK262197:RXL262197 SHG262197:SHH262197 SRC262197:SRD262197 TAY262197:TAZ262197 TKU262197:TKV262197 TUQ262197:TUR262197 UEM262197:UEN262197 UOI262197:UOJ262197 UYE262197:UYF262197 VIA262197:VIB262197 VRW262197:VRX262197 WBS262197:WBT262197 WLO262197:WLP262197 WVK262197:WVL262197 C327733:D327733 IY327733:IZ327733 SU327733:SV327733 ACQ327733:ACR327733 AMM327733:AMN327733 AWI327733:AWJ327733 BGE327733:BGF327733 BQA327733:BQB327733 BZW327733:BZX327733 CJS327733:CJT327733 CTO327733:CTP327733 DDK327733:DDL327733 DNG327733:DNH327733 DXC327733:DXD327733 EGY327733:EGZ327733 EQU327733:EQV327733 FAQ327733:FAR327733 FKM327733:FKN327733 FUI327733:FUJ327733 GEE327733:GEF327733 GOA327733:GOB327733 GXW327733:GXX327733 HHS327733:HHT327733 HRO327733:HRP327733 IBK327733:IBL327733 ILG327733:ILH327733 IVC327733:IVD327733 JEY327733:JEZ327733 JOU327733:JOV327733 JYQ327733:JYR327733 KIM327733:KIN327733 KSI327733:KSJ327733 LCE327733:LCF327733 LMA327733:LMB327733 LVW327733:LVX327733 MFS327733:MFT327733 MPO327733:MPP327733 MZK327733:MZL327733 NJG327733:NJH327733 NTC327733:NTD327733 OCY327733:OCZ327733 OMU327733:OMV327733 OWQ327733:OWR327733 PGM327733:PGN327733 PQI327733:PQJ327733 QAE327733:QAF327733 QKA327733:QKB327733 QTW327733:QTX327733 RDS327733:RDT327733 RNO327733:RNP327733 RXK327733:RXL327733 SHG327733:SHH327733 SRC327733:SRD327733 TAY327733:TAZ327733 TKU327733:TKV327733 TUQ327733:TUR327733 UEM327733:UEN327733 UOI327733:UOJ327733 UYE327733:UYF327733 VIA327733:VIB327733 VRW327733:VRX327733 WBS327733:WBT327733 WLO327733:WLP327733 WVK327733:WVL327733 C393269:D393269 IY393269:IZ393269 SU393269:SV393269 ACQ393269:ACR393269 AMM393269:AMN393269 AWI393269:AWJ393269 BGE393269:BGF393269 BQA393269:BQB393269 BZW393269:BZX393269 CJS393269:CJT393269 CTO393269:CTP393269 DDK393269:DDL393269 DNG393269:DNH393269 DXC393269:DXD393269 EGY393269:EGZ393269 EQU393269:EQV393269 FAQ393269:FAR393269 FKM393269:FKN393269 FUI393269:FUJ393269 GEE393269:GEF393269 GOA393269:GOB393269 GXW393269:GXX393269 HHS393269:HHT393269 HRO393269:HRP393269 IBK393269:IBL393269 ILG393269:ILH393269 IVC393269:IVD393269 JEY393269:JEZ393269 JOU393269:JOV393269 JYQ393269:JYR393269 KIM393269:KIN393269 KSI393269:KSJ393269 LCE393269:LCF393269 LMA393269:LMB393269 LVW393269:LVX393269 MFS393269:MFT393269 MPO393269:MPP393269 MZK393269:MZL393269 NJG393269:NJH393269 NTC393269:NTD393269 OCY393269:OCZ393269 OMU393269:OMV393269 OWQ393269:OWR393269 PGM393269:PGN393269 PQI393269:PQJ393269 QAE393269:QAF393269 QKA393269:QKB393269 QTW393269:QTX393269 RDS393269:RDT393269 RNO393269:RNP393269 RXK393269:RXL393269 SHG393269:SHH393269 SRC393269:SRD393269 TAY393269:TAZ393269 TKU393269:TKV393269 TUQ393269:TUR393269 UEM393269:UEN393269 UOI393269:UOJ393269 UYE393269:UYF393269 VIA393269:VIB393269 VRW393269:VRX393269 WBS393269:WBT393269 WLO393269:WLP393269 WVK393269:WVL393269 C458805:D458805 IY458805:IZ458805 SU458805:SV458805 ACQ458805:ACR458805 AMM458805:AMN458805 AWI458805:AWJ458805 BGE458805:BGF458805 BQA458805:BQB458805 BZW458805:BZX458805 CJS458805:CJT458805 CTO458805:CTP458805 DDK458805:DDL458805 DNG458805:DNH458805 DXC458805:DXD458805 EGY458805:EGZ458805 EQU458805:EQV458805 FAQ458805:FAR458805 FKM458805:FKN458805 FUI458805:FUJ458805 GEE458805:GEF458805 GOA458805:GOB458805 GXW458805:GXX458805 HHS458805:HHT458805 HRO458805:HRP458805 IBK458805:IBL458805 ILG458805:ILH458805 IVC458805:IVD458805 JEY458805:JEZ458805 JOU458805:JOV458805 JYQ458805:JYR458805 KIM458805:KIN458805 KSI458805:KSJ458805 LCE458805:LCF458805 LMA458805:LMB458805 LVW458805:LVX458805 MFS458805:MFT458805 MPO458805:MPP458805 MZK458805:MZL458805 NJG458805:NJH458805 NTC458805:NTD458805 OCY458805:OCZ458805 OMU458805:OMV458805 OWQ458805:OWR458805 PGM458805:PGN458805 PQI458805:PQJ458805 QAE458805:QAF458805 QKA458805:QKB458805 QTW458805:QTX458805 RDS458805:RDT458805 RNO458805:RNP458805 RXK458805:RXL458805 SHG458805:SHH458805 SRC458805:SRD458805 TAY458805:TAZ458805 TKU458805:TKV458805 TUQ458805:TUR458805 UEM458805:UEN458805 UOI458805:UOJ458805 UYE458805:UYF458805 VIA458805:VIB458805 VRW458805:VRX458805 WBS458805:WBT458805 WLO458805:WLP458805 WVK458805:WVL458805 C524341:D524341 IY524341:IZ524341 SU524341:SV524341 ACQ524341:ACR524341 AMM524341:AMN524341 AWI524341:AWJ524341 BGE524341:BGF524341 BQA524341:BQB524341 BZW524341:BZX524341 CJS524341:CJT524341 CTO524341:CTP524341 DDK524341:DDL524341 DNG524341:DNH524341 DXC524341:DXD524341 EGY524341:EGZ524341 EQU524341:EQV524341 FAQ524341:FAR524341 FKM524341:FKN524341 FUI524341:FUJ524341 GEE524341:GEF524341 GOA524341:GOB524341 GXW524341:GXX524341 HHS524341:HHT524341 HRO524341:HRP524341 IBK524341:IBL524341 ILG524341:ILH524341 IVC524341:IVD524341 JEY524341:JEZ524341 JOU524341:JOV524341 JYQ524341:JYR524341 KIM524341:KIN524341 KSI524341:KSJ524341 LCE524341:LCF524341 LMA524341:LMB524341 LVW524341:LVX524341 MFS524341:MFT524341 MPO524341:MPP524341 MZK524341:MZL524341 NJG524341:NJH524341 NTC524341:NTD524341 OCY524341:OCZ524341 OMU524341:OMV524341 OWQ524341:OWR524341 PGM524341:PGN524341 PQI524341:PQJ524341 QAE524341:QAF524341 QKA524341:QKB524341 QTW524341:QTX524341 RDS524341:RDT524341 RNO524341:RNP524341 RXK524341:RXL524341 SHG524341:SHH524341 SRC524341:SRD524341 TAY524341:TAZ524341 TKU524341:TKV524341 TUQ524341:TUR524341 UEM524341:UEN524341 UOI524341:UOJ524341 UYE524341:UYF524341 VIA524341:VIB524341 VRW524341:VRX524341 WBS524341:WBT524341 WLO524341:WLP524341 WVK524341:WVL524341 C589877:D589877 IY589877:IZ589877 SU589877:SV589877 ACQ589877:ACR589877 AMM589877:AMN589877 AWI589877:AWJ589877 BGE589877:BGF589877 BQA589877:BQB589877 BZW589877:BZX589877 CJS589877:CJT589877 CTO589877:CTP589877 DDK589877:DDL589877 DNG589877:DNH589877 DXC589877:DXD589877 EGY589877:EGZ589877 EQU589877:EQV589877 FAQ589877:FAR589877 FKM589877:FKN589877 FUI589877:FUJ589877 GEE589877:GEF589877 GOA589877:GOB589877 GXW589877:GXX589877 HHS589877:HHT589877 HRO589877:HRP589877 IBK589877:IBL589877 ILG589877:ILH589877 IVC589877:IVD589877 JEY589877:JEZ589877 JOU589877:JOV589877 JYQ589877:JYR589877 KIM589877:KIN589877 KSI589877:KSJ589877 LCE589877:LCF589877 LMA589877:LMB589877 LVW589877:LVX589877 MFS589877:MFT589877 MPO589877:MPP589877 MZK589877:MZL589877 NJG589877:NJH589877 NTC589877:NTD589877 OCY589877:OCZ589877 OMU589877:OMV589877 OWQ589877:OWR589877 PGM589877:PGN589877 PQI589877:PQJ589877 QAE589877:QAF589877 QKA589877:QKB589877 QTW589877:QTX589877 RDS589877:RDT589877 RNO589877:RNP589877 RXK589877:RXL589877 SHG589877:SHH589877 SRC589877:SRD589877 TAY589877:TAZ589877 TKU589877:TKV589877 TUQ589877:TUR589877 UEM589877:UEN589877 UOI589877:UOJ589877 UYE589877:UYF589877 VIA589877:VIB589877 VRW589877:VRX589877 WBS589877:WBT589877 WLO589877:WLP589877 WVK589877:WVL589877 C655413:D655413 IY655413:IZ655413 SU655413:SV655413 ACQ655413:ACR655413 AMM655413:AMN655413 AWI655413:AWJ655413 BGE655413:BGF655413 BQA655413:BQB655413 BZW655413:BZX655413 CJS655413:CJT655413 CTO655413:CTP655413 DDK655413:DDL655413 DNG655413:DNH655413 DXC655413:DXD655413 EGY655413:EGZ655413 EQU655413:EQV655413 FAQ655413:FAR655413 FKM655413:FKN655413 FUI655413:FUJ655413 GEE655413:GEF655413 GOA655413:GOB655413 GXW655413:GXX655413 HHS655413:HHT655413 HRO655413:HRP655413 IBK655413:IBL655413 ILG655413:ILH655413 IVC655413:IVD655413 JEY655413:JEZ655413 JOU655413:JOV655413 JYQ655413:JYR655413 KIM655413:KIN655413 KSI655413:KSJ655413 LCE655413:LCF655413 LMA655413:LMB655413 LVW655413:LVX655413 MFS655413:MFT655413 MPO655413:MPP655413 MZK655413:MZL655413 NJG655413:NJH655413 NTC655413:NTD655413 OCY655413:OCZ655413 OMU655413:OMV655413 OWQ655413:OWR655413 PGM655413:PGN655413 PQI655413:PQJ655413 QAE655413:QAF655413 QKA655413:QKB655413 QTW655413:QTX655413 RDS655413:RDT655413 RNO655413:RNP655413 RXK655413:RXL655413 SHG655413:SHH655413 SRC655413:SRD655413 TAY655413:TAZ655413 TKU655413:TKV655413 TUQ655413:TUR655413 UEM655413:UEN655413 UOI655413:UOJ655413 UYE655413:UYF655413 VIA655413:VIB655413 VRW655413:VRX655413 WBS655413:WBT655413 WLO655413:WLP655413 WVK655413:WVL655413 C720949:D720949 IY720949:IZ720949 SU720949:SV720949 ACQ720949:ACR720949 AMM720949:AMN720949 AWI720949:AWJ720949 BGE720949:BGF720949 BQA720949:BQB720949 BZW720949:BZX720949 CJS720949:CJT720949 CTO720949:CTP720949 DDK720949:DDL720949 DNG720949:DNH720949 DXC720949:DXD720949 EGY720949:EGZ720949 EQU720949:EQV720949 FAQ720949:FAR720949 FKM720949:FKN720949 FUI720949:FUJ720949 GEE720949:GEF720949 GOA720949:GOB720949 GXW720949:GXX720949 HHS720949:HHT720949 HRO720949:HRP720949 IBK720949:IBL720949 ILG720949:ILH720949 IVC720949:IVD720949 JEY720949:JEZ720949 JOU720949:JOV720949 JYQ720949:JYR720949 KIM720949:KIN720949 KSI720949:KSJ720949 LCE720949:LCF720949 LMA720949:LMB720949 LVW720949:LVX720949 MFS720949:MFT720949 MPO720949:MPP720949 MZK720949:MZL720949 NJG720949:NJH720949 NTC720949:NTD720949 OCY720949:OCZ720949 OMU720949:OMV720949 OWQ720949:OWR720949 PGM720949:PGN720949 PQI720949:PQJ720949 QAE720949:QAF720949 QKA720949:QKB720949 QTW720949:QTX720949 RDS720949:RDT720949 RNO720949:RNP720949 RXK720949:RXL720949 SHG720949:SHH720949 SRC720949:SRD720949 TAY720949:TAZ720949 TKU720949:TKV720949 TUQ720949:TUR720949 UEM720949:UEN720949 UOI720949:UOJ720949 UYE720949:UYF720949 VIA720949:VIB720949 VRW720949:VRX720949 WBS720949:WBT720949 WLO720949:WLP720949 WVK720949:WVL720949 C786485:D786485 IY786485:IZ786485 SU786485:SV786485 ACQ786485:ACR786485 AMM786485:AMN786485 AWI786485:AWJ786485 BGE786485:BGF786485 BQA786485:BQB786485 BZW786485:BZX786485 CJS786485:CJT786485 CTO786485:CTP786485 DDK786485:DDL786485 DNG786485:DNH786485 DXC786485:DXD786485 EGY786485:EGZ786485 EQU786485:EQV786485 FAQ786485:FAR786485 FKM786485:FKN786485 FUI786485:FUJ786485 GEE786485:GEF786485 GOA786485:GOB786485 GXW786485:GXX786485 HHS786485:HHT786485 HRO786485:HRP786485 IBK786485:IBL786485 ILG786485:ILH786485 IVC786485:IVD786485 JEY786485:JEZ786485 JOU786485:JOV786485 JYQ786485:JYR786485 KIM786485:KIN786485 KSI786485:KSJ786485 LCE786485:LCF786485 LMA786485:LMB786485 LVW786485:LVX786485 MFS786485:MFT786485 MPO786485:MPP786485 MZK786485:MZL786485 NJG786485:NJH786485 NTC786485:NTD786485 OCY786485:OCZ786485 OMU786485:OMV786485 OWQ786485:OWR786485 PGM786485:PGN786485 PQI786485:PQJ786485 QAE786485:QAF786485 QKA786485:QKB786485 QTW786485:QTX786485 RDS786485:RDT786485 RNO786485:RNP786485 RXK786485:RXL786485 SHG786485:SHH786485 SRC786485:SRD786485 TAY786485:TAZ786485 TKU786485:TKV786485 TUQ786485:TUR786485 UEM786485:UEN786485 UOI786485:UOJ786485 UYE786485:UYF786485 VIA786485:VIB786485 VRW786485:VRX786485 WBS786485:WBT786485 WLO786485:WLP786485 WVK786485:WVL786485 C852021:D852021 IY852021:IZ852021 SU852021:SV852021 ACQ852021:ACR852021 AMM852021:AMN852021 AWI852021:AWJ852021 BGE852021:BGF852021 BQA852021:BQB852021 BZW852021:BZX852021 CJS852021:CJT852021 CTO852021:CTP852021 DDK852021:DDL852021 DNG852021:DNH852021 DXC852021:DXD852021 EGY852021:EGZ852021 EQU852021:EQV852021 FAQ852021:FAR852021 FKM852021:FKN852021 FUI852021:FUJ852021 GEE852021:GEF852021 GOA852021:GOB852021 GXW852021:GXX852021 HHS852021:HHT852021 HRO852021:HRP852021 IBK852021:IBL852021 ILG852021:ILH852021 IVC852021:IVD852021 JEY852021:JEZ852021 JOU852021:JOV852021 JYQ852021:JYR852021 KIM852021:KIN852021 KSI852021:KSJ852021 LCE852021:LCF852021 LMA852021:LMB852021 LVW852021:LVX852021 MFS852021:MFT852021 MPO852021:MPP852021 MZK852021:MZL852021 NJG852021:NJH852021 NTC852021:NTD852021 OCY852021:OCZ852021 OMU852021:OMV852021 OWQ852021:OWR852021 PGM852021:PGN852021 PQI852021:PQJ852021 QAE852021:QAF852021 QKA852021:QKB852021 QTW852021:QTX852021 RDS852021:RDT852021 RNO852021:RNP852021 RXK852021:RXL852021 SHG852021:SHH852021 SRC852021:SRD852021 TAY852021:TAZ852021 TKU852021:TKV852021 TUQ852021:TUR852021 UEM852021:UEN852021 UOI852021:UOJ852021 UYE852021:UYF852021 VIA852021:VIB852021 VRW852021:VRX852021 WBS852021:WBT852021 WLO852021:WLP852021 WVK852021:WVL852021 C917557:D917557 IY917557:IZ917557 SU917557:SV917557 ACQ917557:ACR917557 AMM917557:AMN917557 AWI917557:AWJ917557 BGE917557:BGF917557 BQA917557:BQB917557 BZW917557:BZX917557 CJS917557:CJT917557 CTO917557:CTP917557 DDK917557:DDL917557 DNG917557:DNH917557 DXC917557:DXD917557 EGY917557:EGZ917557 EQU917557:EQV917557 FAQ917557:FAR917557 FKM917557:FKN917557 FUI917557:FUJ917557 GEE917557:GEF917557 GOA917557:GOB917557 GXW917557:GXX917557 HHS917557:HHT917557 HRO917557:HRP917557 IBK917557:IBL917557 ILG917557:ILH917557 IVC917557:IVD917557 JEY917557:JEZ917557 JOU917557:JOV917557 JYQ917557:JYR917557 KIM917557:KIN917557 KSI917557:KSJ917557 LCE917557:LCF917557 LMA917557:LMB917557 LVW917557:LVX917557 MFS917557:MFT917557 MPO917557:MPP917557 MZK917557:MZL917557 NJG917557:NJH917557 NTC917557:NTD917557 OCY917557:OCZ917557 OMU917557:OMV917557 OWQ917557:OWR917557 PGM917557:PGN917557 PQI917557:PQJ917557 QAE917557:QAF917557 QKA917557:QKB917557 QTW917557:QTX917557 RDS917557:RDT917557 RNO917557:RNP917557 RXK917557:RXL917557 SHG917557:SHH917557 SRC917557:SRD917557 TAY917557:TAZ917557 TKU917557:TKV917557 TUQ917557:TUR917557 UEM917557:UEN917557 UOI917557:UOJ917557 UYE917557:UYF917557 VIA917557:VIB917557 VRW917557:VRX917557 WBS917557:WBT917557 WLO917557:WLP917557 WVK917557:WVL917557 C983093:D983093 IY983093:IZ983093 SU983093:SV983093 ACQ983093:ACR983093 AMM983093:AMN983093 AWI983093:AWJ983093 BGE983093:BGF983093 BQA983093:BQB983093 BZW983093:BZX983093 CJS983093:CJT983093 CTO983093:CTP983093 DDK983093:DDL983093 DNG983093:DNH983093 DXC983093:DXD983093 EGY983093:EGZ983093 EQU983093:EQV983093 FAQ983093:FAR983093 FKM983093:FKN983093 FUI983093:FUJ983093 GEE983093:GEF983093 GOA983093:GOB983093 GXW983093:GXX983093 HHS983093:HHT983093 HRO983093:HRP983093 IBK983093:IBL983093 ILG983093:ILH983093 IVC983093:IVD983093 JEY983093:JEZ983093 JOU983093:JOV983093 JYQ983093:JYR983093 KIM983093:KIN983093 KSI983093:KSJ983093 LCE983093:LCF983093 LMA983093:LMB983093 LVW983093:LVX983093 MFS983093:MFT983093 MPO983093:MPP983093 MZK983093:MZL983093 NJG983093:NJH983093 NTC983093:NTD983093 OCY983093:OCZ983093 OMU983093:OMV983093 OWQ983093:OWR983093 PGM983093:PGN983093 PQI983093:PQJ983093 QAE983093:QAF983093 QKA983093:QKB983093 QTW983093:QTX983093 RDS983093:RDT983093 RNO983093:RNP983093 RXK983093:RXL983093 SHG983093:SHH983093 SRC983093:SRD983093 TAY983093:TAZ983093 TKU983093:TKV983093 TUQ983093:TUR983093 UEM983093:UEN983093 UOI983093:UOJ983093 UYE983093:UYF983093 VIA983093:VIB983093 VRW983093:VRX983093 WBS983093:WBT983093 WLO983093:WLP983093 WVK983093:WVL983093">
      <formula1>$K$85:$K$97</formula1>
    </dataValidation>
    <dataValidation type="list" allowBlank="1" showInputMessage="1" showErrorMessage="1" prompt="Vyber čas zahájení" sqref="C52:D52 IY52:IZ52 SU52:SV52 ACQ52:ACR52 AMM52:AMN52 AWI52:AWJ52 BGE52:BGF52 BQA52:BQB52 BZW52:BZX52 CJS52:CJT52 CTO52:CTP52 DDK52:DDL52 DNG52:DNH52 DXC52:DXD52 EGY52:EGZ52 EQU52:EQV52 FAQ52:FAR52 FKM52:FKN52 FUI52:FUJ52 GEE52:GEF52 GOA52:GOB52 GXW52:GXX52 HHS52:HHT52 HRO52:HRP52 IBK52:IBL52 ILG52:ILH52 IVC52:IVD52 JEY52:JEZ52 JOU52:JOV52 JYQ52:JYR52 KIM52:KIN52 KSI52:KSJ52 LCE52:LCF52 LMA52:LMB52 LVW52:LVX52 MFS52:MFT52 MPO52:MPP52 MZK52:MZL52 NJG52:NJH52 NTC52:NTD52 OCY52:OCZ52 OMU52:OMV52 OWQ52:OWR52 PGM52:PGN52 PQI52:PQJ52 QAE52:QAF52 QKA52:QKB52 QTW52:QTX52 RDS52:RDT52 RNO52:RNP52 RXK52:RXL52 SHG52:SHH52 SRC52:SRD52 TAY52:TAZ52 TKU52:TKV52 TUQ52:TUR52 UEM52:UEN52 UOI52:UOJ52 UYE52:UYF52 VIA52:VIB52 VRW52:VRX52 WBS52:WBT52 WLO52:WLP52 WVK52:WVL52 C65588:D65588 IY65588:IZ65588 SU65588:SV65588 ACQ65588:ACR65588 AMM65588:AMN65588 AWI65588:AWJ65588 BGE65588:BGF65588 BQA65588:BQB65588 BZW65588:BZX65588 CJS65588:CJT65588 CTO65588:CTP65588 DDK65588:DDL65588 DNG65588:DNH65588 DXC65588:DXD65588 EGY65588:EGZ65588 EQU65588:EQV65588 FAQ65588:FAR65588 FKM65588:FKN65588 FUI65588:FUJ65588 GEE65588:GEF65588 GOA65588:GOB65588 GXW65588:GXX65588 HHS65588:HHT65588 HRO65588:HRP65588 IBK65588:IBL65588 ILG65588:ILH65588 IVC65588:IVD65588 JEY65588:JEZ65588 JOU65588:JOV65588 JYQ65588:JYR65588 KIM65588:KIN65588 KSI65588:KSJ65588 LCE65588:LCF65588 LMA65588:LMB65588 LVW65588:LVX65588 MFS65588:MFT65588 MPO65588:MPP65588 MZK65588:MZL65588 NJG65588:NJH65588 NTC65588:NTD65588 OCY65588:OCZ65588 OMU65588:OMV65588 OWQ65588:OWR65588 PGM65588:PGN65588 PQI65588:PQJ65588 QAE65588:QAF65588 QKA65588:QKB65588 QTW65588:QTX65588 RDS65588:RDT65588 RNO65588:RNP65588 RXK65588:RXL65588 SHG65588:SHH65588 SRC65588:SRD65588 TAY65588:TAZ65588 TKU65588:TKV65588 TUQ65588:TUR65588 UEM65588:UEN65588 UOI65588:UOJ65588 UYE65588:UYF65588 VIA65588:VIB65588 VRW65588:VRX65588 WBS65588:WBT65588 WLO65588:WLP65588 WVK65588:WVL65588 C131124:D131124 IY131124:IZ131124 SU131124:SV131124 ACQ131124:ACR131124 AMM131124:AMN131124 AWI131124:AWJ131124 BGE131124:BGF131124 BQA131124:BQB131124 BZW131124:BZX131124 CJS131124:CJT131124 CTO131124:CTP131124 DDK131124:DDL131124 DNG131124:DNH131124 DXC131124:DXD131124 EGY131124:EGZ131124 EQU131124:EQV131124 FAQ131124:FAR131124 FKM131124:FKN131124 FUI131124:FUJ131124 GEE131124:GEF131124 GOA131124:GOB131124 GXW131124:GXX131124 HHS131124:HHT131124 HRO131124:HRP131124 IBK131124:IBL131124 ILG131124:ILH131124 IVC131124:IVD131124 JEY131124:JEZ131124 JOU131124:JOV131124 JYQ131124:JYR131124 KIM131124:KIN131124 KSI131124:KSJ131124 LCE131124:LCF131124 LMA131124:LMB131124 LVW131124:LVX131124 MFS131124:MFT131124 MPO131124:MPP131124 MZK131124:MZL131124 NJG131124:NJH131124 NTC131124:NTD131124 OCY131124:OCZ131124 OMU131124:OMV131124 OWQ131124:OWR131124 PGM131124:PGN131124 PQI131124:PQJ131124 QAE131124:QAF131124 QKA131124:QKB131124 QTW131124:QTX131124 RDS131124:RDT131124 RNO131124:RNP131124 RXK131124:RXL131124 SHG131124:SHH131124 SRC131124:SRD131124 TAY131124:TAZ131124 TKU131124:TKV131124 TUQ131124:TUR131124 UEM131124:UEN131124 UOI131124:UOJ131124 UYE131124:UYF131124 VIA131124:VIB131124 VRW131124:VRX131124 WBS131124:WBT131124 WLO131124:WLP131124 WVK131124:WVL131124 C196660:D196660 IY196660:IZ196660 SU196660:SV196660 ACQ196660:ACR196660 AMM196660:AMN196660 AWI196660:AWJ196660 BGE196660:BGF196660 BQA196660:BQB196660 BZW196660:BZX196660 CJS196660:CJT196660 CTO196660:CTP196660 DDK196660:DDL196660 DNG196660:DNH196660 DXC196660:DXD196660 EGY196660:EGZ196660 EQU196660:EQV196660 FAQ196660:FAR196660 FKM196660:FKN196660 FUI196660:FUJ196660 GEE196660:GEF196660 GOA196660:GOB196660 GXW196660:GXX196660 HHS196660:HHT196660 HRO196660:HRP196660 IBK196660:IBL196660 ILG196660:ILH196660 IVC196660:IVD196660 JEY196660:JEZ196660 JOU196660:JOV196660 JYQ196660:JYR196660 KIM196660:KIN196660 KSI196660:KSJ196660 LCE196660:LCF196660 LMA196660:LMB196660 LVW196660:LVX196660 MFS196660:MFT196660 MPO196660:MPP196660 MZK196660:MZL196660 NJG196660:NJH196660 NTC196660:NTD196660 OCY196660:OCZ196660 OMU196660:OMV196660 OWQ196660:OWR196660 PGM196660:PGN196660 PQI196660:PQJ196660 QAE196660:QAF196660 QKA196660:QKB196660 QTW196660:QTX196660 RDS196660:RDT196660 RNO196660:RNP196660 RXK196660:RXL196660 SHG196660:SHH196660 SRC196660:SRD196660 TAY196660:TAZ196660 TKU196660:TKV196660 TUQ196660:TUR196660 UEM196660:UEN196660 UOI196660:UOJ196660 UYE196660:UYF196660 VIA196660:VIB196660 VRW196660:VRX196660 WBS196660:WBT196660 WLO196660:WLP196660 WVK196660:WVL196660 C262196:D262196 IY262196:IZ262196 SU262196:SV262196 ACQ262196:ACR262196 AMM262196:AMN262196 AWI262196:AWJ262196 BGE262196:BGF262196 BQA262196:BQB262196 BZW262196:BZX262196 CJS262196:CJT262196 CTO262196:CTP262196 DDK262196:DDL262196 DNG262196:DNH262196 DXC262196:DXD262196 EGY262196:EGZ262196 EQU262196:EQV262196 FAQ262196:FAR262196 FKM262196:FKN262196 FUI262196:FUJ262196 GEE262196:GEF262196 GOA262196:GOB262196 GXW262196:GXX262196 HHS262196:HHT262196 HRO262196:HRP262196 IBK262196:IBL262196 ILG262196:ILH262196 IVC262196:IVD262196 JEY262196:JEZ262196 JOU262196:JOV262196 JYQ262196:JYR262196 KIM262196:KIN262196 KSI262196:KSJ262196 LCE262196:LCF262196 LMA262196:LMB262196 LVW262196:LVX262196 MFS262196:MFT262196 MPO262196:MPP262196 MZK262196:MZL262196 NJG262196:NJH262196 NTC262196:NTD262196 OCY262196:OCZ262196 OMU262196:OMV262196 OWQ262196:OWR262196 PGM262196:PGN262196 PQI262196:PQJ262196 QAE262196:QAF262196 QKA262196:QKB262196 QTW262196:QTX262196 RDS262196:RDT262196 RNO262196:RNP262196 RXK262196:RXL262196 SHG262196:SHH262196 SRC262196:SRD262196 TAY262196:TAZ262196 TKU262196:TKV262196 TUQ262196:TUR262196 UEM262196:UEN262196 UOI262196:UOJ262196 UYE262196:UYF262196 VIA262196:VIB262196 VRW262196:VRX262196 WBS262196:WBT262196 WLO262196:WLP262196 WVK262196:WVL262196 C327732:D327732 IY327732:IZ327732 SU327732:SV327732 ACQ327732:ACR327732 AMM327732:AMN327732 AWI327732:AWJ327732 BGE327732:BGF327732 BQA327732:BQB327732 BZW327732:BZX327732 CJS327732:CJT327732 CTO327732:CTP327732 DDK327732:DDL327732 DNG327732:DNH327732 DXC327732:DXD327732 EGY327732:EGZ327732 EQU327732:EQV327732 FAQ327732:FAR327732 FKM327732:FKN327732 FUI327732:FUJ327732 GEE327732:GEF327732 GOA327732:GOB327732 GXW327732:GXX327732 HHS327732:HHT327732 HRO327732:HRP327732 IBK327732:IBL327732 ILG327732:ILH327732 IVC327732:IVD327732 JEY327732:JEZ327732 JOU327732:JOV327732 JYQ327732:JYR327732 KIM327732:KIN327732 KSI327732:KSJ327732 LCE327732:LCF327732 LMA327732:LMB327732 LVW327732:LVX327732 MFS327732:MFT327732 MPO327732:MPP327732 MZK327732:MZL327732 NJG327732:NJH327732 NTC327732:NTD327732 OCY327732:OCZ327732 OMU327732:OMV327732 OWQ327732:OWR327732 PGM327732:PGN327732 PQI327732:PQJ327732 QAE327732:QAF327732 QKA327732:QKB327732 QTW327732:QTX327732 RDS327732:RDT327732 RNO327732:RNP327732 RXK327732:RXL327732 SHG327732:SHH327732 SRC327732:SRD327732 TAY327732:TAZ327732 TKU327732:TKV327732 TUQ327732:TUR327732 UEM327732:UEN327732 UOI327732:UOJ327732 UYE327732:UYF327732 VIA327732:VIB327732 VRW327732:VRX327732 WBS327732:WBT327732 WLO327732:WLP327732 WVK327732:WVL327732 C393268:D393268 IY393268:IZ393268 SU393268:SV393268 ACQ393268:ACR393268 AMM393268:AMN393268 AWI393268:AWJ393268 BGE393268:BGF393268 BQA393268:BQB393268 BZW393268:BZX393268 CJS393268:CJT393268 CTO393268:CTP393268 DDK393268:DDL393268 DNG393268:DNH393268 DXC393268:DXD393268 EGY393268:EGZ393268 EQU393268:EQV393268 FAQ393268:FAR393268 FKM393268:FKN393268 FUI393268:FUJ393268 GEE393268:GEF393268 GOA393268:GOB393268 GXW393268:GXX393268 HHS393268:HHT393268 HRO393268:HRP393268 IBK393268:IBL393268 ILG393268:ILH393268 IVC393268:IVD393268 JEY393268:JEZ393268 JOU393268:JOV393268 JYQ393268:JYR393268 KIM393268:KIN393268 KSI393268:KSJ393268 LCE393268:LCF393268 LMA393268:LMB393268 LVW393268:LVX393268 MFS393268:MFT393268 MPO393268:MPP393268 MZK393268:MZL393268 NJG393268:NJH393268 NTC393268:NTD393268 OCY393268:OCZ393268 OMU393268:OMV393268 OWQ393268:OWR393268 PGM393268:PGN393268 PQI393268:PQJ393268 QAE393268:QAF393268 QKA393268:QKB393268 QTW393268:QTX393268 RDS393268:RDT393268 RNO393268:RNP393268 RXK393268:RXL393268 SHG393268:SHH393268 SRC393268:SRD393268 TAY393268:TAZ393268 TKU393268:TKV393268 TUQ393268:TUR393268 UEM393268:UEN393268 UOI393268:UOJ393268 UYE393268:UYF393268 VIA393268:VIB393268 VRW393268:VRX393268 WBS393268:WBT393268 WLO393268:WLP393268 WVK393268:WVL393268 C458804:D458804 IY458804:IZ458804 SU458804:SV458804 ACQ458804:ACR458804 AMM458804:AMN458804 AWI458804:AWJ458804 BGE458804:BGF458804 BQA458804:BQB458804 BZW458804:BZX458804 CJS458804:CJT458804 CTO458804:CTP458804 DDK458804:DDL458804 DNG458804:DNH458804 DXC458804:DXD458804 EGY458804:EGZ458804 EQU458804:EQV458804 FAQ458804:FAR458804 FKM458804:FKN458804 FUI458804:FUJ458804 GEE458804:GEF458804 GOA458804:GOB458804 GXW458804:GXX458804 HHS458804:HHT458804 HRO458804:HRP458804 IBK458804:IBL458804 ILG458804:ILH458804 IVC458804:IVD458804 JEY458804:JEZ458804 JOU458804:JOV458804 JYQ458804:JYR458804 KIM458804:KIN458804 KSI458804:KSJ458804 LCE458804:LCF458804 LMA458804:LMB458804 LVW458804:LVX458804 MFS458804:MFT458804 MPO458804:MPP458804 MZK458804:MZL458804 NJG458804:NJH458804 NTC458804:NTD458804 OCY458804:OCZ458804 OMU458804:OMV458804 OWQ458804:OWR458804 PGM458804:PGN458804 PQI458804:PQJ458804 QAE458804:QAF458804 QKA458804:QKB458804 QTW458804:QTX458804 RDS458804:RDT458804 RNO458804:RNP458804 RXK458804:RXL458804 SHG458804:SHH458804 SRC458804:SRD458804 TAY458804:TAZ458804 TKU458804:TKV458804 TUQ458804:TUR458804 UEM458804:UEN458804 UOI458804:UOJ458804 UYE458804:UYF458804 VIA458804:VIB458804 VRW458804:VRX458804 WBS458804:WBT458804 WLO458804:WLP458804 WVK458804:WVL458804 C524340:D524340 IY524340:IZ524340 SU524340:SV524340 ACQ524340:ACR524340 AMM524340:AMN524340 AWI524340:AWJ524340 BGE524340:BGF524340 BQA524340:BQB524340 BZW524340:BZX524340 CJS524340:CJT524340 CTO524340:CTP524340 DDK524340:DDL524340 DNG524340:DNH524340 DXC524340:DXD524340 EGY524340:EGZ524340 EQU524340:EQV524340 FAQ524340:FAR524340 FKM524340:FKN524340 FUI524340:FUJ524340 GEE524340:GEF524340 GOA524340:GOB524340 GXW524340:GXX524340 HHS524340:HHT524340 HRO524340:HRP524340 IBK524340:IBL524340 ILG524340:ILH524340 IVC524340:IVD524340 JEY524340:JEZ524340 JOU524340:JOV524340 JYQ524340:JYR524340 KIM524340:KIN524340 KSI524340:KSJ524340 LCE524340:LCF524340 LMA524340:LMB524340 LVW524340:LVX524340 MFS524340:MFT524340 MPO524340:MPP524340 MZK524340:MZL524340 NJG524340:NJH524340 NTC524340:NTD524340 OCY524340:OCZ524340 OMU524340:OMV524340 OWQ524340:OWR524340 PGM524340:PGN524340 PQI524340:PQJ524340 QAE524340:QAF524340 QKA524340:QKB524340 QTW524340:QTX524340 RDS524340:RDT524340 RNO524340:RNP524340 RXK524340:RXL524340 SHG524340:SHH524340 SRC524340:SRD524340 TAY524340:TAZ524340 TKU524340:TKV524340 TUQ524340:TUR524340 UEM524340:UEN524340 UOI524340:UOJ524340 UYE524340:UYF524340 VIA524340:VIB524340 VRW524340:VRX524340 WBS524340:WBT524340 WLO524340:WLP524340 WVK524340:WVL524340 C589876:D589876 IY589876:IZ589876 SU589876:SV589876 ACQ589876:ACR589876 AMM589876:AMN589876 AWI589876:AWJ589876 BGE589876:BGF589876 BQA589876:BQB589876 BZW589876:BZX589876 CJS589876:CJT589876 CTO589876:CTP589876 DDK589876:DDL589876 DNG589876:DNH589876 DXC589876:DXD589876 EGY589876:EGZ589876 EQU589876:EQV589876 FAQ589876:FAR589876 FKM589876:FKN589876 FUI589876:FUJ589876 GEE589876:GEF589876 GOA589876:GOB589876 GXW589876:GXX589876 HHS589876:HHT589876 HRO589876:HRP589876 IBK589876:IBL589876 ILG589876:ILH589876 IVC589876:IVD589876 JEY589876:JEZ589876 JOU589876:JOV589876 JYQ589876:JYR589876 KIM589876:KIN589876 KSI589876:KSJ589876 LCE589876:LCF589876 LMA589876:LMB589876 LVW589876:LVX589876 MFS589876:MFT589876 MPO589876:MPP589876 MZK589876:MZL589876 NJG589876:NJH589876 NTC589876:NTD589876 OCY589876:OCZ589876 OMU589876:OMV589876 OWQ589876:OWR589876 PGM589876:PGN589876 PQI589876:PQJ589876 QAE589876:QAF589876 QKA589876:QKB589876 QTW589876:QTX589876 RDS589876:RDT589876 RNO589876:RNP589876 RXK589876:RXL589876 SHG589876:SHH589876 SRC589876:SRD589876 TAY589876:TAZ589876 TKU589876:TKV589876 TUQ589876:TUR589876 UEM589876:UEN589876 UOI589876:UOJ589876 UYE589876:UYF589876 VIA589876:VIB589876 VRW589876:VRX589876 WBS589876:WBT589876 WLO589876:WLP589876 WVK589876:WVL589876 C655412:D655412 IY655412:IZ655412 SU655412:SV655412 ACQ655412:ACR655412 AMM655412:AMN655412 AWI655412:AWJ655412 BGE655412:BGF655412 BQA655412:BQB655412 BZW655412:BZX655412 CJS655412:CJT655412 CTO655412:CTP655412 DDK655412:DDL655412 DNG655412:DNH655412 DXC655412:DXD655412 EGY655412:EGZ655412 EQU655412:EQV655412 FAQ655412:FAR655412 FKM655412:FKN655412 FUI655412:FUJ655412 GEE655412:GEF655412 GOA655412:GOB655412 GXW655412:GXX655412 HHS655412:HHT655412 HRO655412:HRP655412 IBK655412:IBL655412 ILG655412:ILH655412 IVC655412:IVD655412 JEY655412:JEZ655412 JOU655412:JOV655412 JYQ655412:JYR655412 KIM655412:KIN655412 KSI655412:KSJ655412 LCE655412:LCF655412 LMA655412:LMB655412 LVW655412:LVX655412 MFS655412:MFT655412 MPO655412:MPP655412 MZK655412:MZL655412 NJG655412:NJH655412 NTC655412:NTD655412 OCY655412:OCZ655412 OMU655412:OMV655412 OWQ655412:OWR655412 PGM655412:PGN655412 PQI655412:PQJ655412 QAE655412:QAF655412 QKA655412:QKB655412 QTW655412:QTX655412 RDS655412:RDT655412 RNO655412:RNP655412 RXK655412:RXL655412 SHG655412:SHH655412 SRC655412:SRD655412 TAY655412:TAZ655412 TKU655412:TKV655412 TUQ655412:TUR655412 UEM655412:UEN655412 UOI655412:UOJ655412 UYE655412:UYF655412 VIA655412:VIB655412 VRW655412:VRX655412 WBS655412:WBT655412 WLO655412:WLP655412 WVK655412:WVL655412 C720948:D720948 IY720948:IZ720948 SU720948:SV720948 ACQ720948:ACR720948 AMM720948:AMN720948 AWI720948:AWJ720948 BGE720948:BGF720948 BQA720948:BQB720948 BZW720948:BZX720948 CJS720948:CJT720948 CTO720948:CTP720948 DDK720948:DDL720948 DNG720948:DNH720948 DXC720948:DXD720948 EGY720948:EGZ720948 EQU720948:EQV720948 FAQ720948:FAR720948 FKM720948:FKN720948 FUI720948:FUJ720948 GEE720948:GEF720948 GOA720948:GOB720948 GXW720948:GXX720948 HHS720948:HHT720948 HRO720948:HRP720948 IBK720948:IBL720948 ILG720948:ILH720948 IVC720948:IVD720948 JEY720948:JEZ720948 JOU720948:JOV720948 JYQ720948:JYR720948 KIM720948:KIN720948 KSI720948:KSJ720948 LCE720948:LCF720948 LMA720948:LMB720948 LVW720948:LVX720948 MFS720948:MFT720948 MPO720948:MPP720948 MZK720948:MZL720948 NJG720948:NJH720948 NTC720948:NTD720948 OCY720948:OCZ720948 OMU720948:OMV720948 OWQ720948:OWR720948 PGM720948:PGN720948 PQI720948:PQJ720948 QAE720948:QAF720948 QKA720948:QKB720948 QTW720948:QTX720948 RDS720948:RDT720948 RNO720948:RNP720948 RXK720948:RXL720948 SHG720948:SHH720948 SRC720948:SRD720948 TAY720948:TAZ720948 TKU720948:TKV720948 TUQ720948:TUR720948 UEM720948:UEN720948 UOI720948:UOJ720948 UYE720948:UYF720948 VIA720948:VIB720948 VRW720948:VRX720948 WBS720948:WBT720948 WLO720948:WLP720948 WVK720948:WVL720948 C786484:D786484 IY786484:IZ786484 SU786484:SV786484 ACQ786484:ACR786484 AMM786484:AMN786484 AWI786484:AWJ786484 BGE786484:BGF786484 BQA786484:BQB786484 BZW786484:BZX786484 CJS786484:CJT786484 CTO786484:CTP786484 DDK786484:DDL786484 DNG786484:DNH786484 DXC786484:DXD786484 EGY786484:EGZ786484 EQU786484:EQV786484 FAQ786484:FAR786484 FKM786484:FKN786484 FUI786484:FUJ786484 GEE786484:GEF786484 GOA786484:GOB786484 GXW786484:GXX786484 HHS786484:HHT786484 HRO786484:HRP786484 IBK786484:IBL786484 ILG786484:ILH786484 IVC786484:IVD786484 JEY786484:JEZ786484 JOU786484:JOV786484 JYQ786484:JYR786484 KIM786484:KIN786484 KSI786484:KSJ786484 LCE786484:LCF786484 LMA786484:LMB786484 LVW786484:LVX786484 MFS786484:MFT786484 MPO786484:MPP786484 MZK786484:MZL786484 NJG786484:NJH786484 NTC786484:NTD786484 OCY786484:OCZ786484 OMU786484:OMV786484 OWQ786484:OWR786484 PGM786484:PGN786484 PQI786484:PQJ786484 QAE786484:QAF786484 QKA786484:QKB786484 QTW786484:QTX786484 RDS786484:RDT786484 RNO786484:RNP786484 RXK786484:RXL786484 SHG786484:SHH786484 SRC786484:SRD786484 TAY786484:TAZ786484 TKU786484:TKV786484 TUQ786484:TUR786484 UEM786484:UEN786484 UOI786484:UOJ786484 UYE786484:UYF786484 VIA786484:VIB786484 VRW786484:VRX786484 WBS786484:WBT786484 WLO786484:WLP786484 WVK786484:WVL786484 C852020:D852020 IY852020:IZ852020 SU852020:SV852020 ACQ852020:ACR852020 AMM852020:AMN852020 AWI852020:AWJ852020 BGE852020:BGF852020 BQA852020:BQB852020 BZW852020:BZX852020 CJS852020:CJT852020 CTO852020:CTP852020 DDK852020:DDL852020 DNG852020:DNH852020 DXC852020:DXD852020 EGY852020:EGZ852020 EQU852020:EQV852020 FAQ852020:FAR852020 FKM852020:FKN852020 FUI852020:FUJ852020 GEE852020:GEF852020 GOA852020:GOB852020 GXW852020:GXX852020 HHS852020:HHT852020 HRO852020:HRP852020 IBK852020:IBL852020 ILG852020:ILH852020 IVC852020:IVD852020 JEY852020:JEZ852020 JOU852020:JOV852020 JYQ852020:JYR852020 KIM852020:KIN852020 KSI852020:KSJ852020 LCE852020:LCF852020 LMA852020:LMB852020 LVW852020:LVX852020 MFS852020:MFT852020 MPO852020:MPP852020 MZK852020:MZL852020 NJG852020:NJH852020 NTC852020:NTD852020 OCY852020:OCZ852020 OMU852020:OMV852020 OWQ852020:OWR852020 PGM852020:PGN852020 PQI852020:PQJ852020 QAE852020:QAF852020 QKA852020:QKB852020 QTW852020:QTX852020 RDS852020:RDT852020 RNO852020:RNP852020 RXK852020:RXL852020 SHG852020:SHH852020 SRC852020:SRD852020 TAY852020:TAZ852020 TKU852020:TKV852020 TUQ852020:TUR852020 UEM852020:UEN852020 UOI852020:UOJ852020 UYE852020:UYF852020 VIA852020:VIB852020 VRW852020:VRX852020 WBS852020:WBT852020 WLO852020:WLP852020 WVK852020:WVL852020 C917556:D917556 IY917556:IZ917556 SU917556:SV917556 ACQ917556:ACR917556 AMM917556:AMN917556 AWI917556:AWJ917556 BGE917556:BGF917556 BQA917556:BQB917556 BZW917556:BZX917556 CJS917556:CJT917556 CTO917556:CTP917556 DDK917556:DDL917556 DNG917556:DNH917556 DXC917556:DXD917556 EGY917556:EGZ917556 EQU917556:EQV917556 FAQ917556:FAR917556 FKM917556:FKN917556 FUI917556:FUJ917556 GEE917556:GEF917556 GOA917556:GOB917556 GXW917556:GXX917556 HHS917556:HHT917556 HRO917556:HRP917556 IBK917556:IBL917556 ILG917556:ILH917556 IVC917556:IVD917556 JEY917556:JEZ917556 JOU917556:JOV917556 JYQ917556:JYR917556 KIM917556:KIN917556 KSI917556:KSJ917556 LCE917556:LCF917556 LMA917556:LMB917556 LVW917556:LVX917556 MFS917556:MFT917556 MPO917556:MPP917556 MZK917556:MZL917556 NJG917556:NJH917556 NTC917556:NTD917556 OCY917556:OCZ917556 OMU917556:OMV917556 OWQ917556:OWR917556 PGM917556:PGN917556 PQI917556:PQJ917556 QAE917556:QAF917556 QKA917556:QKB917556 QTW917556:QTX917556 RDS917556:RDT917556 RNO917556:RNP917556 RXK917556:RXL917556 SHG917556:SHH917556 SRC917556:SRD917556 TAY917556:TAZ917556 TKU917556:TKV917556 TUQ917556:TUR917556 UEM917556:UEN917556 UOI917556:UOJ917556 UYE917556:UYF917556 VIA917556:VIB917556 VRW917556:VRX917556 WBS917556:WBT917556 WLO917556:WLP917556 WVK917556:WVL917556 C983092:D983092 IY983092:IZ983092 SU983092:SV983092 ACQ983092:ACR983092 AMM983092:AMN983092 AWI983092:AWJ983092 BGE983092:BGF983092 BQA983092:BQB983092 BZW983092:BZX983092 CJS983092:CJT983092 CTO983092:CTP983092 DDK983092:DDL983092 DNG983092:DNH983092 DXC983092:DXD983092 EGY983092:EGZ983092 EQU983092:EQV983092 FAQ983092:FAR983092 FKM983092:FKN983092 FUI983092:FUJ983092 GEE983092:GEF983092 GOA983092:GOB983092 GXW983092:GXX983092 HHS983092:HHT983092 HRO983092:HRP983092 IBK983092:IBL983092 ILG983092:ILH983092 IVC983092:IVD983092 JEY983092:JEZ983092 JOU983092:JOV983092 JYQ983092:JYR983092 KIM983092:KIN983092 KSI983092:KSJ983092 LCE983092:LCF983092 LMA983092:LMB983092 LVW983092:LVX983092 MFS983092:MFT983092 MPO983092:MPP983092 MZK983092:MZL983092 NJG983092:NJH983092 NTC983092:NTD983092 OCY983092:OCZ983092 OMU983092:OMV983092 OWQ983092:OWR983092 PGM983092:PGN983092 PQI983092:PQJ983092 QAE983092:QAF983092 QKA983092:QKB983092 QTW983092:QTX983092 RDS983092:RDT983092 RNO983092:RNP983092 RXK983092:RXL983092 SHG983092:SHH983092 SRC983092:SRD983092 TAY983092:TAZ983092 TKU983092:TKV983092 TUQ983092:TUR983092 UEM983092:UEN983092 UOI983092:UOJ983092 UYE983092:UYF983092 VIA983092:VIB983092 VRW983092:VRX983092 WBS983092:WBT983092 WLO983092:WLP983092 WVK983092:WVL983092">
      <formula1>$K$73:$K$84</formula1>
    </dataValidation>
    <dataValidation type="whole" allowBlank="1" showInputMessage="1" showErrorMessage="1" errorTitle="Zadej číslo !" error="Pozor, musíš zadat celé číslo." sqref="D63:D64 IZ63:IZ64 SV63:SV64 ACR63:ACR64 AMN63:AMN64 AWJ63:AWJ64 BGF63:BGF64 BQB63:BQB64 BZX63:BZX64 CJT63:CJT64 CTP63:CTP64 DDL63:DDL64 DNH63:DNH64 DXD63:DXD64 EGZ63:EGZ64 EQV63:EQV64 FAR63:FAR64 FKN63:FKN64 FUJ63:FUJ64 GEF63:GEF64 GOB63:GOB64 GXX63:GXX64 HHT63:HHT64 HRP63:HRP64 IBL63:IBL64 ILH63:ILH64 IVD63:IVD64 JEZ63:JEZ64 JOV63:JOV64 JYR63:JYR64 KIN63:KIN64 KSJ63:KSJ64 LCF63:LCF64 LMB63:LMB64 LVX63:LVX64 MFT63:MFT64 MPP63:MPP64 MZL63:MZL64 NJH63:NJH64 NTD63:NTD64 OCZ63:OCZ64 OMV63:OMV64 OWR63:OWR64 PGN63:PGN64 PQJ63:PQJ64 QAF63:QAF64 QKB63:QKB64 QTX63:QTX64 RDT63:RDT64 RNP63:RNP64 RXL63:RXL64 SHH63:SHH64 SRD63:SRD64 TAZ63:TAZ64 TKV63:TKV64 TUR63:TUR64 UEN63:UEN64 UOJ63:UOJ64 UYF63:UYF64 VIB63:VIB64 VRX63:VRX64 WBT63:WBT64 WLP63:WLP64 WVL63:WVL64 D65599:D65600 IZ65599:IZ65600 SV65599:SV65600 ACR65599:ACR65600 AMN65599:AMN65600 AWJ65599:AWJ65600 BGF65599:BGF65600 BQB65599:BQB65600 BZX65599:BZX65600 CJT65599:CJT65600 CTP65599:CTP65600 DDL65599:DDL65600 DNH65599:DNH65600 DXD65599:DXD65600 EGZ65599:EGZ65600 EQV65599:EQV65600 FAR65599:FAR65600 FKN65599:FKN65600 FUJ65599:FUJ65600 GEF65599:GEF65600 GOB65599:GOB65600 GXX65599:GXX65600 HHT65599:HHT65600 HRP65599:HRP65600 IBL65599:IBL65600 ILH65599:ILH65600 IVD65599:IVD65600 JEZ65599:JEZ65600 JOV65599:JOV65600 JYR65599:JYR65600 KIN65599:KIN65600 KSJ65599:KSJ65600 LCF65599:LCF65600 LMB65599:LMB65600 LVX65599:LVX65600 MFT65599:MFT65600 MPP65599:MPP65600 MZL65599:MZL65600 NJH65599:NJH65600 NTD65599:NTD65600 OCZ65599:OCZ65600 OMV65599:OMV65600 OWR65599:OWR65600 PGN65599:PGN65600 PQJ65599:PQJ65600 QAF65599:QAF65600 QKB65599:QKB65600 QTX65599:QTX65600 RDT65599:RDT65600 RNP65599:RNP65600 RXL65599:RXL65600 SHH65599:SHH65600 SRD65599:SRD65600 TAZ65599:TAZ65600 TKV65599:TKV65600 TUR65599:TUR65600 UEN65599:UEN65600 UOJ65599:UOJ65600 UYF65599:UYF65600 VIB65599:VIB65600 VRX65599:VRX65600 WBT65599:WBT65600 WLP65599:WLP65600 WVL65599:WVL65600 D131135:D131136 IZ131135:IZ131136 SV131135:SV131136 ACR131135:ACR131136 AMN131135:AMN131136 AWJ131135:AWJ131136 BGF131135:BGF131136 BQB131135:BQB131136 BZX131135:BZX131136 CJT131135:CJT131136 CTP131135:CTP131136 DDL131135:DDL131136 DNH131135:DNH131136 DXD131135:DXD131136 EGZ131135:EGZ131136 EQV131135:EQV131136 FAR131135:FAR131136 FKN131135:FKN131136 FUJ131135:FUJ131136 GEF131135:GEF131136 GOB131135:GOB131136 GXX131135:GXX131136 HHT131135:HHT131136 HRP131135:HRP131136 IBL131135:IBL131136 ILH131135:ILH131136 IVD131135:IVD131136 JEZ131135:JEZ131136 JOV131135:JOV131136 JYR131135:JYR131136 KIN131135:KIN131136 KSJ131135:KSJ131136 LCF131135:LCF131136 LMB131135:LMB131136 LVX131135:LVX131136 MFT131135:MFT131136 MPP131135:MPP131136 MZL131135:MZL131136 NJH131135:NJH131136 NTD131135:NTD131136 OCZ131135:OCZ131136 OMV131135:OMV131136 OWR131135:OWR131136 PGN131135:PGN131136 PQJ131135:PQJ131136 QAF131135:QAF131136 QKB131135:QKB131136 QTX131135:QTX131136 RDT131135:RDT131136 RNP131135:RNP131136 RXL131135:RXL131136 SHH131135:SHH131136 SRD131135:SRD131136 TAZ131135:TAZ131136 TKV131135:TKV131136 TUR131135:TUR131136 UEN131135:UEN131136 UOJ131135:UOJ131136 UYF131135:UYF131136 VIB131135:VIB131136 VRX131135:VRX131136 WBT131135:WBT131136 WLP131135:WLP131136 WVL131135:WVL131136 D196671:D196672 IZ196671:IZ196672 SV196671:SV196672 ACR196671:ACR196672 AMN196671:AMN196672 AWJ196671:AWJ196672 BGF196671:BGF196672 BQB196671:BQB196672 BZX196671:BZX196672 CJT196671:CJT196672 CTP196671:CTP196672 DDL196671:DDL196672 DNH196671:DNH196672 DXD196671:DXD196672 EGZ196671:EGZ196672 EQV196671:EQV196672 FAR196671:FAR196672 FKN196671:FKN196672 FUJ196671:FUJ196672 GEF196671:GEF196672 GOB196671:GOB196672 GXX196671:GXX196672 HHT196671:HHT196672 HRP196671:HRP196672 IBL196671:IBL196672 ILH196671:ILH196672 IVD196671:IVD196672 JEZ196671:JEZ196672 JOV196671:JOV196672 JYR196671:JYR196672 KIN196671:KIN196672 KSJ196671:KSJ196672 LCF196671:LCF196672 LMB196671:LMB196672 LVX196671:LVX196672 MFT196671:MFT196672 MPP196671:MPP196672 MZL196671:MZL196672 NJH196671:NJH196672 NTD196671:NTD196672 OCZ196671:OCZ196672 OMV196671:OMV196672 OWR196671:OWR196672 PGN196671:PGN196672 PQJ196671:PQJ196672 QAF196671:QAF196672 QKB196671:QKB196672 QTX196671:QTX196672 RDT196671:RDT196672 RNP196671:RNP196672 RXL196671:RXL196672 SHH196671:SHH196672 SRD196671:SRD196672 TAZ196671:TAZ196672 TKV196671:TKV196672 TUR196671:TUR196672 UEN196671:UEN196672 UOJ196671:UOJ196672 UYF196671:UYF196672 VIB196671:VIB196672 VRX196671:VRX196672 WBT196671:WBT196672 WLP196671:WLP196672 WVL196671:WVL196672 D262207:D262208 IZ262207:IZ262208 SV262207:SV262208 ACR262207:ACR262208 AMN262207:AMN262208 AWJ262207:AWJ262208 BGF262207:BGF262208 BQB262207:BQB262208 BZX262207:BZX262208 CJT262207:CJT262208 CTP262207:CTP262208 DDL262207:DDL262208 DNH262207:DNH262208 DXD262207:DXD262208 EGZ262207:EGZ262208 EQV262207:EQV262208 FAR262207:FAR262208 FKN262207:FKN262208 FUJ262207:FUJ262208 GEF262207:GEF262208 GOB262207:GOB262208 GXX262207:GXX262208 HHT262207:HHT262208 HRP262207:HRP262208 IBL262207:IBL262208 ILH262207:ILH262208 IVD262207:IVD262208 JEZ262207:JEZ262208 JOV262207:JOV262208 JYR262207:JYR262208 KIN262207:KIN262208 KSJ262207:KSJ262208 LCF262207:LCF262208 LMB262207:LMB262208 LVX262207:LVX262208 MFT262207:MFT262208 MPP262207:MPP262208 MZL262207:MZL262208 NJH262207:NJH262208 NTD262207:NTD262208 OCZ262207:OCZ262208 OMV262207:OMV262208 OWR262207:OWR262208 PGN262207:PGN262208 PQJ262207:PQJ262208 QAF262207:QAF262208 QKB262207:QKB262208 QTX262207:QTX262208 RDT262207:RDT262208 RNP262207:RNP262208 RXL262207:RXL262208 SHH262207:SHH262208 SRD262207:SRD262208 TAZ262207:TAZ262208 TKV262207:TKV262208 TUR262207:TUR262208 UEN262207:UEN262208 UOJ262207:UOJ262208 UYF262207:UYF262208 VIB262207:VIB262208 VRX262207:VRX262208 WBT262207:WBT262208 WLP262207:WLP262208 WVL262207:WVL262208 D327743:D327744 IZ327743:IZ327744 SV327743:SV327744 ACR327743:ACR327744 AMN327743:AMN327744 AWJ327743:AWJ327744 BGF327743:BGF327744 BQB327743:BQB327744 BZX327743:BZX327744 CJT327743:CJT327744 CTP327743:CTP327744 DDL327743:DDL327744 DNH327743:DNH327744 DXD327743:DXD327744 EGZ327743:EGZ327744 EQV327743:EQV327744 FAR327743:FAR327744 FKN327743:FKN327744 FUJ327743:FUJ327744 GEF327743:GEF327744 GOB327743:GOB327744 GXX327743:GXX327744 HHT327743:HHT327744 HRP327743:HRP327744 IBL327743:IBL327744 ILH327743:ILH327744 IVD327743:IVD327744 JEZ327743:JEZ327744 JOV327743:JOV327744 JYR327743:JYR327744 KIN327743:KIN327744 KSJ327743:KSJ327744 LCF327743:LCF327744 LMB327743:LMB327744 LVX327743:LVX327744 MFT327743:MFT327744 MPP327743:MPP327744 MZL327743:MZL327744 NJH327743:NJH327744 NTD327743:NTD327744 OCZ327743:OCZ327744 OMV327743:OMV327744 OWR327743:OWR327744 PGN327743:PGN327744 PQJ327743:PQJ327744 QAF327743:QAF327744 QKB327743:QKB327744 QTX327743:QTX327744 RDT327743:RDT327744 RNP327743:RNP327744 RXL327743:RXL327744 SHH327743:SHH327744 SRD327743:SRD327744 TAZ327743:TAZ327744 TKV327743:TKV327744 TUR327743:TUR327744 UEN327743:UEN327744 UOJ327743:UOJ327744 UYF327743:UYF327744 VIB327743:VIB327744 VRX327743:VRX327744 WBT327743:WBT327744 WLP327743:WLP327744 WVL327743:WVL327744 D393279:D393280 IZ393279:IZ393280 SV393279:SV393280 ACR393279:ACR393280 AMN393279:AMN393280 AWJ393279:AWJ393280 BGF393279:BGF393280 BQB393279:BQB393280 BZX393279:BZX393280 CJT393279:CJT393280 CTP393279:CTP393280 DDL393279:DDL393280 DNH393279:DNH393280 DXD393279:DXD393280 EGZ393279:EGZ393280 EQV393279:EQV393280 FAR393279:FAR393280 FKN393279:FKN393280 FUJ393279:FUJ393280 GEF393279:GEF393280 GOB393279:GOB393280 GXX393279:GXX393280 HHT393279:HHT393280 HRP393279:HRP393280 IBL393279:IBL393280 ILH393279:ILH393280 IVD393279:IVD393280 JEZ393279:JEZ393280 JOV393279:JOV393280 JYR393279:JYR393280 KIN393279:KIN393280 KSJ393279:KSJ393280 LCF393279:LCF393280 LMB393279:LMB393280 LVX393279:LVX393280 MFT393279:MFT393280 MPP393279:MPP393280 MZL393279:MZL393280 NJH393279:NJH393280 NTD393279:NTD393280 OCZ393279:OCZ393280 OMV393279:OMV393280 OWR393279:OWR393280 PGN393279:PGN393280 PQJ393279:PQJ393280 QAF393279:QAF393280 QKB393279:QKB393280 QTX393279:QTX393280 RDT393279:RDT393280 RNP393279:RNP393280 RXL393279:RXL393280 SHH393279:SHH393280 SRD393279:SRD393280 TAZ393279:TAZ393280 TKV393279:TKV393280 TUR393279:TUR393280 UEN393279:UEN393280 UOJ393279:UOJ393280 UYF393279:UYF393280 VIB393279:VIB393280 VRX393279:VRX393280 WBT393279:WBT393280 WLP393279:WLP393280 WVL393279:WVL393280 D458815:D458816 IZ458815:IZ458816 SV458815:SV458816 ACR458815:ACR458816 AMN458815:AMN458816 AWJ458815:AWJ458816 BGF458815:BGF458816 BQB458815:BQB458816 BZX458815:BZX458816 CJT458815:CJT458816 CTP458815:CTP458816 DDL458815:DDL458816 DNH458815:DNH458816 DXD458815:DXD458816 EGZ458815:EGZ458816 EQV458815:EQV458816 FAR458815:FAR458816 FKN458815:FKN458816 FUJ458815:FUJ458816 GEF458815:GEF458816 GOB458815:GOB458816 GXX458815:GXX458816 HHT458815:HHT458816 HRP458815:HRP458816 IBL458815:IBL458816 ILH458815:ILH458816 IVD458815:IVD458816 JEZ458815:JEZ458816 JOV458815:JOV458816 JYR458815:JYR458816 KIN458815:KIN458816 KSJ458815:KSJ458816 LCF458815:LCF458816 LMB458815:LMB458816 LVX458815:LVX458816 MFT458815:MFT458816 MPP458815:MPP458816 MZL458815:MZL458816 NJH458815:NJH458816 NTD458815:NTD458816 OCZ458815:OCZ458816 OMV458815:OMV458816 OWR458815:OWR458816 PGN458815:PGN458816 PQJ458815:PQJ458816 QAF458815:QAF458816 QKB458815:QKB458816 QTX458815:QTX458816 RDT458815:RDT458816 RNP458815:RNP458816 RXL458815:RXL458816 SHH458815:SHH458816 SRD458815:SRD458816 TAZ458815:TAZ458816 TKV458815:TKV458816 TUR458815:TUR458816 UEN458815:UEN458816 UOJ458815:UOJ458816 UYF458815:UYF458816 VIB458815:VIB458816 VRX458815:VRX458816 WBT458815:WBT458816 WLP458815:WLP458816 WVL458815:WVL458816 D524351:D524352 IZ524351:IZ524352 SV524351:SV524352 ACR524351:ACR524352 AMN524351:AMN524352 AWJ524351:AWJ524352 BGF524351:BGF524352 BQB524351:BQB524352 BZX524351:BZX524352 CJT524351:CJT524352 CTP524351:CTP524352 DDL524351:DDL524352 DNH524351:DNH524352 DXD524351:DXD524352 EGZ524351:EGZ524352 EQV524351:EQV524352 FAR524351:FAR524352 FKN524351:FKN524352 FUJ524351:FUJ524352 GEF524351:GEF524352 GOB524351:GOB524352 GXX524351:GXX524352 HHT524351:HHT524352 HRP524351:HRP524352 IBL524351:IBL524352 ILH524351:ILH524352 IVD524351:IVD524352 JEZ524351:JEZ524352 JOV524351:JOV524352 JYR524351:JYR524352 KIN524351:KIN524352 KSJ524351:KSJ524352 LCF524351:LCF524352 LMB524351:LMB524352 LVX524351:LVX524352 MFT524351:MFT524352 MPP524351:MPP524352 MZL524351:MZL524352 NJH524351:NJH524352 NTD524351:NTD524352 OCZ524351:OCZ524352 OMV524351:OMV524352 OWR524351:OWR524352 PGN524351:PGN524352 PQJ524351:PQJ524352 QAF524351:QAF524352 QKB524351:QKB524352 QTX524351:QTX524352 RDT524351:RDT524352 RNP524351:RNP524352 RXL524351:RXL524352 SHH524351:SHH524352 SRD524351:SRD524352 TAZ524351:TAZ524352 TKV524351:TKV524352 TUR524351:TUR524352 UEN524351:UEN524352 UOJ524351:UOJ524352 UYF524351:UYF524352 VIB524351:VIB524352 VRX524351:VRX524352 WBT524351:WBT524352 WLP524351:WLP524352 WVL524351:WVL524352 D589887:D589888 IZ589887:IZ589888 SV589887:SV589888 ACR589887:ACR589888 AMN589887:AMN589888 AWJ589887:AWJ589888 BGF589887:BGF589888 BQB589887:BQB589888 BZX589887:BZX589888 CJT589887:CJT589888 CTP589887:CTP589888 DDL589887:DDL589888 DNH589887:DNH589888 DXD589887:DXD589888 EGZ589887:EGZ589888 EQV589887:EQV589888 FAR589887:FAR589888 FKN589887:FKN589888 FUJ589887:FUJ589888 GEF589887:GEF589888 GOB589887:GOB589888 GXX589887:GXX589888 HHT589887:HHT589888 HRP589887:HRP589888 IBL589887:IBL589888 ILH589887:ILH589888 IVD589887:IVD589888 JEZ589887:JEZ589888 JOV589887:JOV589888 JYR589887:JYR589888 KIN589887:KIN589888 KSJ589887:KSJ589888 LCF589887:LCF589888 LMB589887:LMB589888 LVX589887:LVX589888 MFT589887:MFT589888 MPP589887:MPP589888 MZL589887:MZL589888 NJH589887:NJH589888 NTD589887:NTD589888 OCZ589887:OCZ589888 OMV589887:OMV589888 OWR589887:OWR589888 PGN589887:PGN589888 PQJ589887:PQJ589888 QAF589887:QAF589888 QKB589887:QKB589888 QTX589887:QTX589888 RDT589887:RDT589888 RNP589887:RNP589888 RXL589887:RXL589888 SHH589887:SHH589888 SRD589887:SRD589888 TAZ589887:TAZ589888 TKV589887:TKV589888 TUR589887:TUR589888 UEN589887:UEN589888 UOJ589887:UOJ589888 UYF589887:UYF589888 VIB589887:VIB589888 VRX589887:VRX589888 WBT589887:WBT589888 WLP589887:WLP589888 WVL589887:WVL589888 D655423:D655424 IZ655423:IZ655424 SV655423:SV655424 ACR655423:ACR655424 AMN655423:AMN655424 AWJ655423:AWJ655424 BGF655423:BGF655424 BQB655423:BQB655424 BZX655423:BZX655424 CJT655423:CJT655424 CTP655423:CTP655424 DDL655423:DDL655424 DNH655423:DNH655424 DXD655423:DXD655424 EGZ655423:EGZ655424 EQV655423:EQV655424 FAR655423:FAR655424 FKN655423:FKN655424 FUJ655423:FUJ655424 GEF655423:GEF655424 GOB655423:GOB655424 GXX655423:GXX655424 HHT655423:HHT655424 HRP655423:HRP655424 IBL655423:IBL655424 ILH655423:ILH655424 IVD655423:IVD655424 JEZ655423:JEZ655424 JOV655423:JOV655424 JYR655423:JYR655424 KIN655423:KIN655424 KSJ655423:KSJ655424 LCF655423:LCF655424 LMB655423:LMB655424 LVX655423:LVX655424 MFT655423:MFT655424 MPP655423:MPP655424 MZL655423:MZL655424 NJH655423:NJH655424 NTD655423:NTD655424 OCZ655423:OCZ655424 OMV655423:OMV655424 OWR655423:OWR655424 PGN655423:PGN655424 PQJ655423:PQJ655424 QAF655423:QAF655424 QKB655423:QKB655424 QTX655423:QTX655424 RDT655423:RDT655424 RNP655423:RNP655424 RXL655423:RXL655424 SHH655423:SHH655424 SRD655423:SRD655424 TAZ655423:TAZ655424 TKV655423:TKV655424 TUR655423:TUR655424 UEN655423:UEN655424 UOJ655423:UOJ655424 UYF655423:UYF655424 VIB655423:VIB655424 VRX655423:VRX655424 WBT655423:WBT655424 WLP655423:WLP655424 WVL655423:WVL655424 D720959:D720960 IZ720959:IZ720960 SV720959:SV720960 ACR720959:ACR720960 AMN720959:AMN720960 AWJ720959:AWJ720960 BGF720959:BGF720960 BQB720959:BQB720960 BZX720959:BZX720960 CJT720959:CJT720960 CTP720959:CTP720960 DDL720959:DDL720960 DNH720959:DNH720960 DXD720959:DXD720960 EGZ720959:EGZ720960 EQV720959:EQV720960 FAR720959:FAR720960 FKN720959:FKN720960 FUJ720959:FUJ720960 GEF720959:GEF720960 GOB720959:GOB720960 GXX720959:GXX720960 HHT720959:HHT720960 HRP720959:HRP720960 IBL720959:IBL720960 ILH720959:ILH720960 IVD720959:IVD720960 JEZ720959:JEZ720960 JOV720959:JOV720960 JYR720959:JYR720960 KIN720959:KIN720960 KSJ720959:KSJ720960 LCF720959:LCF720960 LMB720959:LMB720960 LVX720959:LVX720960 MFT720959:MFT720960 MPP720959:MPP720960 MZL720959:MZL720960 NJH720959:NJH720960 NTD720959:NTD720960 OCZ720959:OCZ720960 OMV720959:OMV720960 OWR720959:OWR720960 PGN720959:PGN720960 PQJ720959:PQJ720960 QAF720959:QAF720960 QKB720959:QKB720960 QTX720959:QTX720960 RDT720959:RDT720960 RNP720959:RNP720960 RXL720959:RXL720960 SHH720959:SHH720960 SRD720959:SRD720960 TAZ720959:TAZ720960 TKV720959:TKV720960 TUR720959:TUR720960 UEN720959:UEN720960 UOJ720959:UOJ720960 UYF720959:UYF720960 VIB720959:VIB720960 VRX720959:VRX720960 WBT720959:WBT720960 WLP720959:WLP720960 WVL720959:WVL720960 D786495:D786496 IZ786495:IZ786496 SV786495:SV786496 ACR786495:ACR786496 AMN786495:AMN786496 AWJ786495:AWJ786496 BGF786495:BGF786496 BQB786495:BQB786496 BZX786495:BZX786496 CJT786495:CJT786496 CTP786495:CTP786496 DDL786495:DDL786496 DNH786495:DNH786496 DXD786495:DXD786496 EGZ786495:EGZ786496 EQV786495:EQV786496 FAR786495:FAR786496 FKN786495:FKN786496 FUJ786495:FUJ786496 GEF786495:GEF786496 GOB786495:GOB786496 GXX786495:GXX786496 HHT786495:HHT786496 HRP786495:HRP786496 IBL786495:IBL786496 ILH786495:ILH786496 IVD786495:IVD786496 JEZ786495:JEZ786496 JOV786495:JOV786496 JYR786495:JYR786496 KIN786495:KIN786496 KSJ786495:KSJ786496 LCF786495:LCF786496 LMB786495:LMB786496 LVX786495:LVX786496 MFT786495:MFT786496 MPP786495:MPP786496 MZL786495:MZL786496 NJH786495:NJH786496 NTD786495:NTD786496 OCZ786495:OCZ786496 OMV786495:OMV786496 OWR786495:OWR786496 PGN786495:PGN786496 PQJ786495:PQJ786496 QAF786495:QAF786496 QKB786495:QKB786496 QTX786495:QTX786496 RDT786495:RDT786496 RNP786495:RNP786496 RXL786495:RXL786496 SHH786495:SHH786496 SRD786495:SRD786496 TAZ786495:TAZ786496 TKV786495:TKV786496 TUR786495:TUR786496 UEN786495:UEN786496 UOJ786495:UOJ786496 UYF786495:UYF786496 VIB786495:VIB786496 VRX786495:VRX786496 WBT786495:WBT786496 WLP786495:WLP786496 WVL786495:WVL786496 D852031:D852032 IZ852031:IZ852032 SV852031:SV852032 ACR852031:ACR852032 AMN852031:AMN852032 AWJ852031:AWJ852032 BGF852031:BGF852032 BQB852031:BQB852032 BZX852031:BZX852032 CJT852031:CJT852032 CTP852031:CTP852032 DDL852031:DDL852032 DNH852031:DNH852032 DXD852031:DXD852032 EGZ852031:EGZ852032 EQV852031:EQV852032 FAR852031:FAR852032 FKN852031:FKN852032 FUJ852031:FUJ852032 GEF852031:GEF852032 GOB852031:GOB852032 GXX852031:GXX852032 HHT852031:HHT852032 HRP852031:HRP852032 IBL852031:IBL852032 ILH852031:ILH852032 IVD852031:IVD852032 JEZ852031:JEZ852032 JOV852031:JOV852032 JYR852031:JYR852032 KIN852031:KIN852032 KSJ852031:KSJ852032 LCF852031:LCF852032 LMB852031:LMB852032 LVX852031:LVX852032 MFT852031:MFT852032 MPP852031:MPP852032 MZL852031:MZL852032 NJH852031:NJH852032 NTD852031:NTD852032 OCZ852031:OCZ852032 OMV852031:OMV852032 OWR852031:OWR852032 PGN852031:PGN852032 PQJ852031:PQJ852032 QAF852031:QAF852032 QKB852031:QKB852032 QTX852031:QTX852032 RDT852031:RDT852032 RNP852031:RNP852032 RXL852031:RXL852032 SHH852031:SHH852032 SRD852031:SRD852032 TAZ852031:TAZ852032 TKV852031:TKV852032 TUR852031:TUR852032 UEN852031:UEN852032 UOJ852031:UOJ852032 UYF852031:UYF852032 VIB852031:VIB852032 VRX852031:VRX852032 WBT852031:WBT852032 WLP852031:WLP852032 WVL852031:WVL852032 D917567:D917568 IZ917567:IZ917568 SV917567:SV917568 ACR917567:ACR917568 AMN917567:AMN917568 AWJ917567:AWJ917568 BGF917567:BGF917568 BQB917567:BQB917568 BZX917567:BZX917568 CJT917567:CJT917568 CTP917567:CTP917568 DDL917567:DDL917568 DNH917567:DNH917568 DXD917567:DXD917568 EGZ917567:EGZ917568 EQV917567:EQV917568 FAR917567:FAR917568 FKN917567:FKN917568 FUJ917567:FUJ917568 GEF917567:GEF917568 GOB917567:GOB917568 GXX917567:GXX917568 HHT917567:HHT917568 HRP917567:HRP917568 IBL917567:IBL917568 ILH917567:ILH917568 IVD917567:IVD917568 JEZ917567:JEZ917568 JOV917567:JOV917568 JYR917567:JYR917568 KIN917567:KIN917568 KSJ917567:KSJ917568 LCF917567:LCF917568 LMB917567:LMB917568 LVX917567:LVX917568 MFT917567:MFT917568 MPP917567:MPP917568 MZL917567:MZL917568 NJH917567:NJH917568 NTD917567:NTD917568 OCZ917567:OCZ917568 OMV917567:OMV917568 OWR917567:OWR917568 PGN917567:PGN917568 PQJ917567:PQJ917568 QAF917567:QAF917568 QKB917567:QKB917568 QTX917567:QTX917568 RDT917567:RDT917568 RNP917567:RNP917568 RXL917567:RXL917568 SHH917567:SHH917568 SRD917567:SRD917568 TAZ917567:TAZ917568 TKV917567:TKV917568 TUR917567:TUR917568 UEN917567:UEN917568 UOJ917567:UOJ917568 UYF917567:UYF917568 VIB917567:VIB917568 VRX917567:VRX917568 WBT917567:WBT917568 WLP917567:WLP917568 WVL917567:WVL917568 D983103:D983104 IZ983103:IZ983104 SV983103:SV983104 ACR983103:ACR983104 AMN983103:AMN983104 AWJ983103:AWJ983104 BGF983103:BGF983104 BQB983103:BQB983104 BZX983103:BZX983104 CJT983103:CJT983104 CTP983103:CTP983104 DDL983103:DDL983104 DNH983103:DNH983104 DXD983103:DXD983104 EGZ983103:EGZ983104 EQV983103:EQV983104 FAR983103:FAR983104 FKN983103:FKN983104 FUJ983103:FUJ983104 GEF983103:GEF983104 GOB983103:GOB983104 GXX983103:GXX983104 HHT983103:HHT983104 HRP983103:HRP983104 IBL983103:IBL983104 ILH983103:ILH983104 IVD983103:IVD983104 JEZ983103:JEZ983104 JOV983103:JOV983104 JYR983103:JYR983104 KIN983103:KIN983104 KSJ983103:KSJ983104 LCF983103:LCF983104 LMB983103:LMB983104 LVX983103:LVX983104 MFT983103:MFT983104 MPP983103:MPP983104 MZL983103:MZL983104 NJH983103:NJH983104 NTD983103:NTD983104 OCZ983103:OCZ983104 OMV983103:OMV983104 OWR983103:OWR983104 PGN983103:PGN983104 PQJ983103:PQJ983104 QAF983103:QAF983104 QKB983103:QKB983104 QTX983103:QTX983104 RDT983103:RDT983104 RNP983103:RNP983104 RXL983103:RXL983104 SHH983103:SHH983104 SRD983103:SRD983104 TAZ983103:TAZ983104 TKV983103:TKV983104 TUR983103:TUR983104 UEN983103:UEN983104 UOJ983103:UOJ983104 UYF983103:UYF983104 VIB983103:VIB983104 VRX983103:VRX983104 WBT983103:WBT983104 WLP983103:WLP983104 WVL983103:WVL983104 I63:I64 JE63:JE64 TA63:TA64 ACW63:ACW64 AMS63:AMS64 AWO63:AWO64 BGK63:BGK64 BQG63:BQG64 CAC63:CAC64 CJY63:CJY64 CTU63:CTU64 DDQ63:DDQ64 DNM63:DNM64 DXI63:DXI64 EHE63:EHE64 ERA63:ERA64 FAW63:FAW64 FKS63:FKS64 FUO63:FUO64 GEK63:GEK64 GOG63:GOG64 GYC63:GYC64 HHY63:HHY64 HRU63:HRU64 IBQ63:IBQ64 ILM63:ILM64 IVI63:IVI64 JFE63:JFE64 JPA63:JPA64 JYW63:JYW64 KIS63:KIS64 KSO63:KSO64 LCK63:LCK64 LMG63:LMG64 LWC63:LWC64 MFY63:MFY64 MPU63:MPU64 MZQ63:MZQ64 NJM63:NJM64 NTI63:NTI64 ODE63:ODE64 ONA63:ONA64 OWW63:OWW64 PGS63:PGS64 PQO63:PQO64 QAK63:QAK64 QKG63:QKG64 QUC63:QUC64 RDY63:RDY64 RNU63:RNU64 RXQ63:RXQ64 SHM63:SHM64 SRI63:SRI64 TBE63:TBE64 TLA63:TLA64 TUW63:TUW64 UES63:UES64 UOO63:UOO64 UYK63:UYK64 VIG63:VIG64 VSC63:VSC64 WBY63:WBY64 WLU63:WLU64 WVQ63:WVQ64 I65599:I65600 JE65599:JE65600 TA65599:TA65600 ACW65599:ACW65600 AMS65599:AMS65600 AWO65599:AWO65600 BGK65599:BGK65600 BQG65599:BQG65600 CAC65599:CAC65600 CJY65599:CJY65600 CTU65599:CTU65600 DDQ65599:DDQ65600 DNM65599:DNM65600 DXI65599:DXI65600 EHE65599:EHE65600 ERA65599:ERA65600 FAW65599:FAW65600 FKS65599:FKS65600 FUO65599:FUO65600 GEK65599:GEK65600 GOG65599:GOG65600 GYC65599:GYC65600 HHY65599:HHY65600 HRU65599:HRU65600 IBQ65599:IBQ65600 ILM65599:ILM65600 IVI65599:IVI65600 JFE65599:JFE65600 JPA65599:JPA65600 JYW65599:JYW65600 KIS65599:KIS65600 KSO65599:KSO65600 LCK65599:LCK65600 LMG65599:LMG65600 LWC65599:LWC65600 MFY65599:MFY65600 MPU65599:MPU65600 MZQ65599:MZQ65600 NJM65599:NJM65600 NTI65599:NTI65600 ODE65599:ODE65600 ONA65599:ONA65600 OWW65599:OWW65600 PGS65599:PGS65600 PQO65599:PQO65600 QAK65599:QAK65600 QKG65599:QKG65600 QUC65599:QUC65600 RDY65599:RDY65600 RNU65599:RNU65600 RXQ65599:RXQ65600 SHM65599:SHM65600 SRI65599:SRI65600 TBE65599:TBE65600 TLA65599:TLA65600 TUW65599:TUW65600 UES65599:UES65600 UOO65599:UOO65600 UYK65599:UYK65600 VIG65599:VIG65600 VSC65599:VSC65600 WBY65599:WBY65600 WLU65599:WLU65600 WVQ65599:WVQ65600 I131135:I131136 JE131135:JE131136 TA131135:TA131136 ACW131135:ACW131136 AMS131135:AMS131136 AWO131135:AWO131136 BGK131135:BGK131136 BQG131135:BQG131136 CAC131135:CAC131136 CJY131135:CJY131136 CTU131135:CTU131136 DDQ131135:DDQ131136 DNM131135:DNM131136 DXI131135:DXI131136 EHE131135:EHE131136 ERA131135:ERA131136 FAW131135:FAW131136 FKS131135:FKS131136 FUO131135:FUO131136 GEK131135:GEK131136 GOG131135:GOG131136 GYC131135:GYC131136 HHY131135:HHY131136 HRU131135:HRU131136 IBQ131135:IBQ131136 ILM131135:ILM131136 IVI131135:IVI131136 JFE131135:JFE131136 JPA131135:JPA131136 JYW131135:JYW131136 KIS131135:KIS131136 KSO131135:KSO131136 LCK131135:LCK131136 LMG131135:LMG131136 LWC131135:LWC131136 MFY131135:MFY131136 MPU131135:MPU131136 MZQ131135:MZQ131136 NJM131135:NJM131136 NTI131135:NTI131136 ODE131135:ODE131136 ONA131135:ONA131136 OWW131135:OWW131136 PGS131135:PGS131136 PQO131135:PQO131136 QAK131135:QAK131136 QKG131135:QKG131136 QUC131135:QUC131136 RDY131135:RDY131136 RNU131135:RNU131136 RXQ131135:RXQ131136 SHM131135:SHM131136 SRI131135:SRI131136 TBE131135:TBE131136 TLA131135:TLA131136 TUW131135:TUW131136 UES131135:UES131136 UOO131135:UOO131136 UYK131135:UYK131136 VIG131135:VIG131136 VSC131135:VSC131136 WBY131135:WBY131136 WLU131135:WLU131136 WVQ131135:WVQ131136 I196671:I196672 JE196671:JE196672 TA196671:TA196672 ACW196671:ACW196672 AMS196671:AMS196672 AWO196671:AWO196672 BGK196671:BGK196672 BQG196671:BQG196672 CAC196671:CAC196672 CJY196671:CJY196672 CTU196671:CTU196672 DDQ196671:DDQ196672 DNM196671:DNM196672 DXI196671:DXI196672 EHE196671:EHE196672 ERA196671:ERA196672 FAW196671:FAW196672 FKS196671:FKS196672 FUO196671:FUO196672 GEK196671:GEK196672 GOG196671:GOG196672 GYC196671:GYC196672 HHY196671:HHY196672 HRU196671:HRU196672 IBQ196671:IBQ196672 ILM196671:ILM196672 IVI196671:IVI196672 JFE196671:JFE196672 JPA196671:JPA196672 JYW196671:JYW196672 KIS196671:KIS196672 KSO196671:KSO196672 LCK196671:LCK196672 LMG196671:LMG196672 LWC196671:LWC196672 MFY196671:MFY196672 MPU196671:MPU196672 MZQ196671:MZQ196672 NJM196671:NJM196672 NTI196671:NTI196672 ODE196671:ODE196672 ONA196671:ONA196672 OWW196671:OWW196672 PGS196671:PGS196672 PQO196671:PQO196672 QAK196671:QAK196672 QKG196671:QKG196672 QUC196671:QUC196672 RDY196671:RDY196672 RNU196671:RNU196672 RXQ196671:RXQ196672 SHM196671:SHM196672 SRI196671:SRI196672 TBE196671:TBE196672 TLA196671:TLA196672 TUW196671:TUW196672 UES196671:UES196672 UOO196671:UOO196672 UYK196671:UYK196672 VIG196671:VIG196672 VSC196671:VSC196672 WBY196671:WBY196672 WLU196671:WLU196672 WVQ196671:WVQ196672 I262207:I262208 JE262207:JE262208 TA262207:TA262208 ACW262207:ACW262208 AMS262207:AMS262208 AWO262207:AWO262208 BGK262207:BGK262208 BQG262207:BQG262208 CAC262207:CAC262208 CJY262207:CJY262208 CTU262207:CTU262208 DDQ262207:DDQ262208 DNM262207:DNM262208 DXI262207:DXI262208 EHE262207:EHE262208 ERA262207:ERA262208 FAW262207:FAW262208 FKS262207:FKS262208 FUO262207:FUO262208 GEK262207:GEK262208 GOG262207:GOG262208 GYC262207:GYC262208 HHY262207:HHY262208 HRU262207:HRU262208 IBQ262207:IBQ262208 ILM262207:ILM262208 IVI262207:IVI262208 JFE262207:JFE262208 JPA262207:JPA262208 JYW262207:JYW262208 KIS262207:KIS262208 KSO262207:KSO262208 LCK262207:LCK262208 LMG262207:LMG262208 LWC262207:LWC262208 MFY262207:MFY262208 MPU262207:MPU262208 MZQ262207:MZQ262208 NJM262207:NJM262208 NTI262207:NTI262208 ODE262207:ODE262208 ONA262207:ONA262208 OWW262207:OWW262208 PGS262207:PGS262208 PQO262207:PQO262208 QAK262207:QAK262208 QKG262207:QKG262208 QUC262207:QUC262208 RDY262207:RDY262208 RNU262207:RNU262208 RXQ262207:RXQ262208 SHM262207:SHM262208 SRI262207:SRI262208 TBE262207:TBE262208 TLA262207:TLA262208 TUW262207:TUW262208 UES262207:UES262208 UOO262207:UOO262208 UYK262207:UYK262208 VIG262207:VIG262208 VSC262207:VSC262208 WBY262207:WBY262208 WLU262207:WLU262208 WVQ262207:WVQ262208 I327743:I327744 JE327743:JE327744 TA327743:TA327744 ACW327743:ACW327744 AMS327743:AMS327744 AWO327743:AWO327744 BGK327743:BGK327744 BQG327743:BQG327744 CAC327743:CAC327744 CJY327743:CJY327744 CTU327743:CTU327744 DDQ327743:DDQ327744 DNM327743:DNM327744 DXI327743:DXI327744 EHE327743:EHE327744 ERA327743:ERA327744 FAW327743:FAW327744 FKS327743:FKS327744 FUO327743:FUO327744 GEK327743:GEK327744 GOG327743:GOG327744 GYC327743:GYC327744 HHY327743:HHY327744 HRU327743:HRU327744 IBQ327743:IBQ327744 ILM327743:ILM327744 IVI327743:IVI327744 JFE327743:JFE327744 JPA327743:JPA327744 JYW327743:JYW327744 KIS327743:KIS327744 KSO327743:KSO327744 LCK327743:LCK327744 LMG327743:LMG327744 LWC327743:LWC327744 MFY327743:MFY327744 MPU327743:MPU327744 MZQ327743:MZQ327744 NJM327743:NJM327744 NTI327743:NTI327744 ODE327743:ODE327744 ONA327743:ONA327744 OWW327743:OWW327744 PGS327743:PGS327744 PQO327743:PQO327744 QAK327743:QAK327744 QKG327743:QKG327744 QUC327743:QUC327744 RDY327743:RDY327744 RNU327743:RNU327744 RXQ327743:RXQ327744 SHM327743:SHM327744 SRI327743:SRI327744 TBE327743:TBE327744 TLA327743:TLA327744 TUW327743:TUW327744 UES327743:UES327744 UOO327743:UOO327744 UYK327743:UYK327744 VIG327743:VIG327744 VSC327743:VSC327744 WBY327743:WBY327744 WLU327743:WLU327744 WVQ327743:WVQ327744 I393279:I393280 JE393279:JE393280 TA393279:TA393280 ACW393279:ACW393280 AMS393279:AMS393280 AWO393279:AWO393280 BGK393279:BGK393280 BQG393279:BQG393280 CAC393279:CAC393280 CJY393279:CJY393280 CTU393279:CTU393280 DDQ393279:DDQ393280 DNM393279:DNM393280 DXI393279:DXI393280 EHE393279:EHE393280 ERA393279:ERA393280 FAW393279:FAW393280 FKS393279:FKS393280 FUO393279:FUO393280 GEK393279:GEK393280 GOG393279:GOG393280 GYC393279:GYC393280 HHY393279:HHY393280 HRU393279:HRU393280 IBQ393279:IBQ393280 ILM393279:ILM393280 IVI393279:IVI393280 JFE393279:JFE393280 JPA393279:JPA393280 JYW393279:JYW393280 KIS393279:KIS393280 KSO393279:KSO393280 LCK393279:LCK393280 LMG393279:LMG393280 LWC393279:LWC393280 MFY393279:MFY393280 MPU393279:MPU393280 MZQ393279:MZQ393280 NJM393279:NJM393280 NTI393279:NTI393280 ODE393279:ODE393280 ONA393279:ONA393280 OWW393279:OWW393280 PGS393279:PGS393280 PQO393279:PQO393280 QAK393279:QAK393280 QKG393279:QKG393280 QUC393279:QUC393280 RDY393279:RDY393280 RNU393279:RNU393280 RXQ393279:RXQ393280 SHM393279:SHM393280 SRI393279:SRI393280 TBE393279:TBE393280 TLA393279:TLA393280 TUW393279:TUW393280 UES393279:UES393280 UOO393279:UOO393280 UYK393279:UYK393280 VIG393279:VIG393280 VSC393279:VSC393280 WBY393279:WBY393280 WLU393279:WLU393280 WVQ393279:WVQ393280 I458815:I458816 JE458815:JE458816 TA458815:TA458816 ACW458815:ACW458816 AMS458815:AMS458816 AWO458815:AWO458816 BGK458815:BGK458816 BQG458815:BQG458816 CAC458815:CAC458816 CJY458815:CJY458816 CTU458815:CTU458816 DDQ458815:DDQ458816 DNM458815:DNM458816 DXI458815:DXI458816 EHE458815:EHE458816 ERA458815:ERA458816 FAW458815:FAW458816 FKS458815:FKS458816 FUO458815:FUO458816 GEK458815:GEK458816 GOG458815:GOG458816 GYC458815:GYC458816 HHY458815:HHY458816 HRU458815:HRU458816 IBQ458815:IBQ458816 ILM458815:ILM458816 IVI458815:IVI458816 JFE458815:JFE458816 JPA458815:JPA458816 JYW458815:JYW458816 KIS458815:KIS458816 KSO458815:KSO458816 LCK458815:LCK458816 LMG458815:LMG458816 LWC458815:LWC458816 MFY458815:MFY458816 MPU458815:MPU458816 MZQ458815:MZQ458816 NJM458815:NJM458816 NTI458815:NTI458816 ODE458815:ODE458816 ONA458815:ONA458816 OWW458815:OWW458816 PGS458815:PGS458816 PQO458815:PQO458816 QAK458815:QAK458816 QKG458815:QKG458816 QUC458815:QUC458816 RDY458815:RDY458816 RNU458815:RNU458816 RXQ458815:RXQ458816 SHM458815:SHM458816 SRI458815:SRI458816 TBE458815:TBE458816 TLA458815:TLA458816 TUW458815:TUW458816 UES458815:UES458816 UOO458815:UOO458816 UYK458815:UYK458816 VIG458815:VIG458816 VSC458815:VSC458816 WBY458815:WBY458816 WLU458815:WLU458816 WVQ458815:WVQ458816 I524351:I524352 JE524351:JE524352 TA524351:TA524352 ACW524351:ACW524352 AMS524351:AMS524352 AWO524351:AWO524352 BGK524351:BGK524352 BQG524351:BQG524352 CAC524351:CAC524352 CJY524351:CJY524352 CTU524351:CTU524352 DDQ524351:DDQ524352 DNM524351:DNM524352 DXI524351:DXI524352 EHE524351:EHE524352 ERA524351:ERA524352 FAW524351:FAW524352 FKS524351:FKS524352 FUO524351:FUO524352 GEK524351:GEK524352 GOG524351:GOG524352 GYC524351:GYC524352 HHY524351:HHY524352 HRU524351:HRU524352 IBQ524351:IBQ524352 ILM524351:ILM524352 IVI524351:IVI524352 JFE524351:JFE524352 JPA524351:JPA524352 JYW524351:JYW524352 KIS524351:KIS524352 KSO524351:KSO524352 LCK524351:LCK524352 LMG524351:LMG524352 LWC524351:LWC524352 MFY524351:MFY524352 MPU524351:MPU524352 MZQ524351:MZQ524352 NJM524351:NJM524352 NTI524351:NTI524352 ODE524351:ODE524352 ONA524351:ONA524352 OWW524351:OWW524352 PGS524351:PGS524352 PQO524351:PQO524352 QAK524351:QAK524352 QKG524351:QKG524352 QUC524351:QUC524352 RDY524351:RDY524352 RNU524351:RNU524352 RXQ524351:RXQ524352 SHM524351:SHM524352 SRI524351:SRI524352 TBE524351:TBE524352 TLA524351:TLA524352 TUW524351:TUW524352 UES524351:UES524352 UOO524351:UOO524352 UYK524351:UYK524352 VIG524351:VIG524352 VSC524351:VSC524352 WBY524351:WBY524352 WLU524351:WLU524352 WVQ524351:WVQ524352 I589887:I589888 JE589887:JE589888 TA589887:TA589888 ACW589887:ACW589888 AMS589887:AMS589888 AWO589887:AWO589888 BGK589887:BGK589888 BQG589887:BQG589888 CAC589887:CAC589888 CJY589887:CJY589888 CTU589887:CTU589888 DDQ589887:DDQ589888 DNM589887:DNM589888 DXI589887:DXI589888 EHE589887:EHE589888 ERA589887:ERA589888 FAW589887:FAW589888 FKS589887:FKS589888 FUO589887:FUO589888 GEK589887:GEK589888 GOG589887:GOG589888 GYC589887:GYC589888 HHY589887:HHY589888 HRU589887:HRU589888 IBQ589887:IBQ589888 ILM589887:ILM589888 IVI589887:IVI589888 JFE589887:JFE589888 JPA589887:JPA589888 JYW589887:JYW589888 KIS589887:KIS589888 KSO589887:KSO589888 LCK589887:LCK589888 LMG589887:LMG589888 LWC589887:LWC589888 MFY589887:MFY589888 MPU589887:MPU589888 MZQ589887:MZQ589888 NJM589887:NJM589888 NTI589887:NTI589888 ODE589887:ODE589888 ONA589887:ONA589888 OWW589887:OWW589888 PGS589887:PGS589888 PQO589887:PQO589888 QAK589887:QAK589888 QKG589887:QKG589888 QUC589887:QUC589888 RDY589887:RDY589888 RNU589887:RNU589888 RXQ589887:RXQ589888 SHM589887:SHM589888 SRI589887:SRI589888 TBE589887:TBE589888 TLA589887:TLA589888 TUW589887:TUW589888 UES589887:UES589888 UOO589887:UOO589888 UYK589887:UYK589888 VIG589887:VIG589888 VSC589887:VSC589888 WBY589887:WBY589888 WLU589887:WLU589888 WVQ589887:WVQ589888 I655423:I655424 JE655423:JE655424 TA655423:TA655424 ACW655423:ACW655424 AMS655423:AMS655424 AWO655423:AWO655424 BGK655423:BGK655424 BQG655423:BQG655424 CAC655423:CAC655424 CJY655423:CJY655424 CTU655423:CTU655424 DDQ655423:DDQ655424 DNM655423:DNM655424 DXI655423:DXI655424 EHE655423:EHE655424 ERA655423:ERA655424 FAW655423:FAW655424 FKS655423:FKS655424 FUO655423:FUO655424 GEK655423:GEK655424 GOG655423:GOG655424 GYC655423:GYC655424 HHY655423:HHY655424 HRU655423:HRU655424 IBQ655423:IBQ655424 ILM655423:ILM655424 IVI655423:IVI655424 JFE655423:JFE655424 JPA655423:JPA655424 JYW655423:JYW655424 KIS655423:KIS655424 KSO655423:KSO655424 LCK655423:LCK655424 LMG655423:LMG655424 LWC655423:LWC655424 MFY655423:MFY655424 MPU655423:MPU655424 MZQ655423:MZQ655424 NJM655423:NJM655424 NTI655423:NTI655424 ODE655423:ODE655424 ONA655423:ONA655424 OWW655423:OWW655424 PGS655423:PGS655424 PQO655423:PQO655424 QAK655423:QAK655424 QKG655423:QKG655424 QUC655423:QUC655424 RDY655423:RDY655424 RNU655423:RNU655424 RXQ655423:RXQ655424 SHM655423:SHM655424 SRI655423:SRI655424 TBE655423:TBE655424 TLA655423:TLA655424 TUW655423:TUW655424 UES655423:UES655424 UOO655423:UOO655424 UYK655423:UYK655424 VIG655423:VIG655424 VSC655423:VSC655424 WBY655423:WBY655424 WLU655423:WLU655424 WVQ655423:WVQ655424 I720959:I720960 JE720959:JE720960 TA720959:TA720960 ACW720959:ACW720960 AMS720959:AMS720960 AWO720959:AWO720960 BGK720959:BGK720960 BQG720959:BQG720960 CAC720959:CAC720960 CJY720959:CJY720960 CTU720959:CTU720960 DDQ720959:DDQ720960 DNM720959:DNM720960 DXI720959:DXI720960 EHE720959:EHE720960 ERA720959:ERA720960 FAW720959:FAW720960 FKS720959:FKS720960 FUO720959:FUO720960 GEK720959:GEK720960 GOG720959:GOG720960 GYC720959:GYC720960 HHY720959:HHY720960 HRU720959:HRU720960 IBQ720959:IBQ720960 ILM720959:ILM720960 IVI720959:IVI720960 JFE720959:JFE720960 JPA720959:JPA720960 JYW720959:JYW720960 KIS720959:KIS720960 KSO720959:KSO720960 LCK720959:LCK720960 LMG720959:LMG720960 LWC720959:LWC720960 MFY720959:MFY720960 MPU720959:MPU720960 MZQ720959:MZQ720960 NJM720959:NJM720960 NTI720959:NTI720960 ODE720959:ODE720960 ONA720959:ONA720960 OWW720959:OWW720960 PGS720959:PGS720960 PQO720959:PQO720960 QAK720959:QAK720960 QKG720959:QKG720960 QUC720959:QUC720960 RDY720959:RDY720960 RNU720959:RNU720960 RXQ720959:RXQ720960 SHM720959:SHM720960 SRI720959:SRI720960 TBE720959:TBE720960 TLA720959:TLA720960 TUW720959:TUW720960 UES720959:UES720960 UOO720959:UOO720960 UYK720959:UYK720960 VIG720959:VIG720960 VSC720959:VSC720960 WBY720959:WBY720960 WLU720959:WLU720960 WVQ720959:WVQ720960 I786495:I786496 JE786495:JE786496 TA786495:TA786496 ACW786495:ACW786496 AMS786495:AMS786496 AWO786495:AWO786496 BGK786495:BGK786496 BQG786495:BQG786496 CAC786495:CAC786496 CJY786495:CJY786496 CTU786495:CTU786496 DDQ786495:DDQ786496 DNM786495:DNM786496 DXI786495:DXI786496 EHE786495:EHE786496 ERA786495:ERA786496 FAW786495:FAW786496 FKS786495:FKS786496 FUO786495:FUO786496 GEK786495:GEK786496 GOG786495:GOG786496 GYC786495:GYC786496 HHY786495:HHY786496 HRU786495:HRU786496 IBQ786495:IBQ786496 ILM786495:ILM786496 IVI786495:IVI786496 JFE786495:JFE786496 JPA786495:JPA786496 JYW786495:JYW786496 KIS786495:KIS786496 KSO786495:KSO786496 LCK786495:LCK786496 LMG786495:LMG786496 LWC786495:LWC786496 MFY786495:MFY786496 MPU786495:MPU786496 MZQ786495:MZQ786496 NJM786495:NJM786496 NTI786495:NTI786496 ODE786495:ODE786496 ONA786495:ONA786496 OWW786495:OWW786496 PGS786495:PGS786496 PQO786495:PQO786496 QAK786495:QAK786496 QKG786495:QKG786496 QUC786495:QUC786496 RDY786495:RDY786496 RNU786495:RNU786496 RXQ786495:RXQ786496 SHM786495:SHM786496 SRI786495:SRI786496 TBE786495:TBE786496 TLA786495:TLA786496 TUW786495:TUW786496 UES786495:UES786496 UOO786495:UOO786496 UYK786495:UYK786496 VIG786495:VIG786496 VSC786495:VSC786496 WBY786495:WBY786496 WLU786495:WLU786496 WVQ786495:WVQ786496 I852031:I852032 JE852031:JE852032 TA852031:TA852032 ACW852031:ACW852032 AMS852031:AMS852032 AWO852031:AWO852032 BGK852031:BGK852032 BQG852031:BQG852032 CAC852031:CAC852032 CJY852031:CJY852032 CTU852031:CTU852032 DDQ852031:DDQ852032 DNM852031:DNM852032 DXI852031:DXI852032 EHE852031:EHE852032 ERA852031:ERA852032 FAW852031:FAW852032 FKS852031:FKS852032 FUO852031:FUO852032 GEK852031:GEK852032 GOG852031:GOG852032 GYC852031:GYC852032 HHY852031:HHY852032 HRU852031:HRU852032 IBQ852031:IBQ852032 ILM852031:ILM852032 IVI852031:IVI852032 JFE852031:JFE852032 JPA852031:JPA852032 JYW852031:JYW852032 KIS852031:KIS852032 KSO852031:KSO852032 LCK852031:LCK852032 LMG852031:LMG852032 LWC852031:LWC852032 MFY852031:MFY852032 MPU852031:MPU852032 MZQ852031:MZQ852032 NJM852031:NJM852032 NTI852031:NTI852032 ODE852031:ODE852032 ONA852031:ONA852032 OWW852031:OWW852032 PGS852031:PGS852032 PQO852031:PQO852032 QAK852031:QAK852032 QKG852031:QKG852032 QUC852031:QUC852032 RDY852031:RDY852032 RNU852031:RNU852032 RXQ852031:RXQ852032 SHM852031:SHM852032 SRI852031:SRI852032 TBE852031:TBE852032 TLA852031:TLA852032 TUW852031:TUW852032 UES852031:UES852032 UOO852031:UOO852032 UYK852031:UYK852032 VIG852031:VIG852032 VSC852031:VSC852032 WBY852031:WBY852032 WLU852031:WLU852032 WVQ852031:WVQ852032 I917567:I917568 JE917567:JE917568 TA917567:TA917568 ACW917567:ACW917568 AMS917567:AMS917568 AWO917567:AWO917568 BGK917567:BGK917568 BQG917567:BQG917568 CAC917567:CAC917568 CJY917567:CJY917568 CTU917567:CTU917568 DDQ917567:DDQ917568 DNM917567:DNM917568 DXI917567:DXI917568 EHE917567:EHE917568 ERA917567:ERA917568 FAW917567:FAW917568 FKS917567:FKS917568 FUO917567:FUO917568 GEK917567:GEK917568 GOG917567:GOG917568 GYC917567:GYC917568 HHY917567:HHY917568 HRU917567:HRU917568 IBQ917567:IBQ917568 ILM917567:ILM917568 IVI917567:IVI917568 JFE917567:JFE917568 JPA917567:JPA917568 JYW917567:JYW917568 KIS917567:KIS917568 KSO917567:KSO917568 LCK917567:LCK917568 LMG917567:LMG917568 LWC917567:LWC917568 MFY917567:MFY917568 MPU917567:MPU917568 MZQ917567:MZQ917568 NJM917567:NJM917568 NTI917567:NTI917568 ODE917567:ODE917568 ONA917567:ONA917568 OWW917567:OWW917568 PGS917567:PGS917568 PQO917567:PQO917568 QAK917567:QAK917568 QKG917567:QKG917568 QUC917567:QUC917568 RDY917567:RDY917568 RNU917567:RNU917568 RXQ917567:RXQ917568 SHM917567:SHM917568 SRI917567:SRI917568 TBE917567:TBE917568 TLA917567:TLA917568 TUW917567:TUW917568 UES917567:UES917568 UOO917567:UOO917568 UYK917567:UYK917568 VIG917567:VIG917568 VSC917567:VSC917568 WBY917567:WBY917568 WLU917567:WLU917568 WVQ917567:WVQ917568 I983103:I983104 JE983103:JE983104 TA983103:TA983104 ACW983103:ACW983104 AMS983103:AMS983104 AWO983103:AWO983104 BGK983103:BGK983104 BQG983103:BQG983104 CAC983103:CAC983104 CJY983103:CJY983104 CTU983103:CTU983104 DDQ983103:DDQ983104 DNM983103:DNM983104 DXI983103:DXI983104 EHE983103:EHE983104 ERA983103:ERA983104 FAW983103:FAW983104 FKS983103:FKS983104 FUO983103:FUO983104 GEK983103:GEK983104 GOG983103:GOG983104 GYC983103:GYC983104 HHY983103:HHY983104 HRU983103:HRU983104 IBQ983103:IBQ983104 ILM983103:ILM983104 IVI983103:IVI983104 JFE983103:JFE983104 JPA983103:JPA983104 JYW983103:JYW983104 KIS983103:KIS983104 KSO983103:KSO983104 LCK983103:LCK983104 LMG983103:LMG983104 LWC983103:LWC983104 MFY983103:MFY983104 MPU983103:MPU983104 MZQ983103:MZQ983104 NJM983103:NJM983104 NTI983103:NTI983104 ODE983103:ODE983104 ONA983103:ONA983104 OWW983103:OWW983104 PGS983103:PGS983104 PQO983103:PQO983104 QAK983103:QAK983104 QKG983103:QKG983104 QUC983103:QUC983104 RDY983103:RDY983104 RNU983103:RNU983104 RXQ983103:RXQ983104 SHM983103:SHM983104 SRI983103:SRI983104 TBE983103:TBE983104 TLA983103:TLA983104 TUW983103:TUW983104 UES983103:UES983104 UOO983103:UOO983104 UYK983103:UYK983104 VIG983103:VIG983104 VSC983103:VSC983104 WBY983103:WBY983104 WLU983103:WLU983104 WVQ983103:WVQ983104 N63:N64 JJ63:JJ64 TF63:TF64 ADB63:ADB64 AMX63:AMX64 AWT63:AWT64 BGP63:BGP64 BQL63:BQL64 CAH63:CAH64 CKD63:CKD64 CTZ63:CTZ64 DDV63:DDV64 DNR63:DNR64 DXN63:DXN64 EHJ63:EHJ64 ERF63:ERF64 FBB63:FBB64 FKX63:FKX64 FUT63:FUT64 GEP63:GEP64 GOL63:GOL64 GYH63:GYH64 HID63:HID64 HRZ63:HRZ64 IBV63:IBV64 ILR63:ILR64 IVN63:IVN64 JFJ63:JFJ64 JPF63:JPF64 JZB63:JZB64 KIX63:KIX64 KST63:KST64 LCP63:LCP64 LML63:LML64 LWH63:LWH64 MGD63:MGD64 MPZ63:MPZ64 MZV63:MZV64 NJR63:NJR64 NTN63:NTN64 ODJ63:ODJ64 ONF63:ONF64 OXB63:OXB64 PGX63:PGX64 PQT63:PQT64 QAP63:QAP64 QKL63:QKL64 QUH63:QUH64 RED63:RED64 RNZ63:RNZ64 RXV63:RXV64 SHR63:SHR64 SRN63:SRN64 TBJ63:TBJ64 TLF63:TLF64 TVB63:TVB64 UEX63:UEX64 UOT63:UOT64 UYP63:UYP64 VIL63:VIL64 VSH63:VSH64 WCD63:WCD64 WLZ63:WLZ64 WVV63:WVV64 N65599:N65600 JJ65599:JJ65600 TF65599:TF65600 ADB65599:ADB65600 AMX65599:AMX65600 AWT65599:AWT65600 BGP65599:BGP65600 BQL65599:BQL65600 CAH65599:CAH65600 CKD65599:CKD65600 CTZ65599:CTZ65600 DDV65599:DDV65600 DNR65599:DNR65600 DXN65599:DXN65600 EHJ65599:EHJ65600 ERF65599:ERF65600 FBB65599:FBB65600 FKX65599:FKX65600 FUT65599:FUT65600 GEP65599:GEP65600 GOL65599:GOL65600 GYH65599:GYH65600 HID65599:HID65600 HRZ65599:HRZ65600 IBV65599:IBV65600 ILR65599:ILR65600 IVN65599:IVN65600 JFJ65599:JFJ65600 JPF65599:JPF65600 JZB65599:JZB65600 KIX65599:KIX65600 KST65599:KST65600 LCP65599:LCP65600 LML65599:LML65600 LWH65599:LWH65600 MGD65599:MGD65600 MPZ65599:MPZ65600 MZV65599:MZV65600 NJR65599:NJR65600 NTN65599:NTN65600 ODJ65599:ODJ65600 ONF65599:ONF65600 OXB65599:OXB65600 PGX65599:PGX65600 PQT65599:PQT65600 QAP65599:QAP65600 QKL65599:QKL65600 QUH65599:QUH65600 RED65599:RED65600 RNZ65599:RNZ65600 RXV65599:RXV65600 SHR65599:SHR65600 SRN65599:SRN65600 TBJ65599:TBJ65600 TLF65599:TLF65600 TVB65599:TVB65600 UEX65599:UEX65600 UOT65599:UOT65600 UYP65599:UYP65600 VIL65599:VIL65600 VSH65599:VSH65600 WCD65599:WCD65600 WLZ65599:WLZ65600 WVV65599:WVV65600 N131135:N131136 JJ131135:JJ131136 TF131135:TF131136 ADB131135:ADB131136 AMX131135:AMX131136 AWT131135:AWT131136 BGP131135:BGP131136 BQL131135:BQL131136 CAH131135:CAH131136 CKD131135:CKD131136 CTZ131135:CTZ131136 DDV131135:DDV131136 DNR131135:DNR131136 DXN131135:DXN131136 EHJ131135:EHJ131136 ERF131135:ERF131136 FBB131135:FBB131136 FKX131135:FKX131136 FUT131135:FUT131136 GEP131135:GEP131136 GOL131135:GOL131136 GYH131135:GYH131136 HID131135:HID131136 HRZ131135:HRZ131136 IBV131135:IBV131136 ILR131135:ILR131136 IVN131135:IVN131136 JFJ131135:JFJ131136 JPF131135:JPF131136 JZB131135:JZB131136 KIX131135:KIX131136 KST131135:KST131136 LCP131135:LCP131136 LML131135:LML131136 LWH131135:LWH131136 MGD131135:MGD131136 MPZ131135:MPZ131136 MZV131135:MZV131136 NJR131135:NJR131136 NTN131135:NTN131136 ODJ131135:ODJ131136 ONF131135:ONF131136 OXB131135:OXB131136 PGX131135:PGX131136 PQT131135:PQT131136 QAP131135:QAP131136 QKL131135:QKL131136 QUH131135:QUH131136 RED131135:RED131136 RNZ131135:RNZ131136 RXV131135:RXV131136 SHR131135:SHR131136 SRN131135:SRN131136 TBJ131135:TBJ131136 TLF131135:TLF131136 TVB131135:TVB131136 UEX131135:UEX131136 UOT131135:UOT131136 UYP131135:UYP131136 VIL131135:VIL131136 VSH131135:VSH131136 WCD131135:WCD131136 WLZ131135:WLZ131136 WVV131135:WVV131136 N196671:N196672 JJ196671:JJ196672 TF196671:TF196672 ADB196671:ADB196672 AMX196671:AMX196672 AWT196671:AWT196672 BGP196671:BGP196672 BQL196671:BQL196672 CAH196671:CAH196672 CKD196671:CKD196672 CTZ196671:CTZ196672 DDV196671:DDV196672 DNR196671:DNR196672 DXN196671:DXN196672 EHJ196671:EHJ196672 ERF196671:ERF196672 FBB196671:FBB196672 FKX196671:FKX196672 FUT196671:FUT196672 GEP196671:GEP196672 GOL196671:GOL196672 GYH196671:GYH196672 HID196671:HID196672 HRZ196671:HRZ196672 IBV196671:IBV196672 ILR196671:ILR196672 IVN196671:IVN196672 JFJ196671:JFJ196672 JPF196671:JPF196672 JZB196671:JZB196672 KIX196671:KIX196672 KST196671:KST196672 LCP196671:LCP196672 LML196671:LML196672 LWH196671:LWH196672 MGD196671:MGD196672 MPZ196671:MPZ196672 MZV196671:MZV196672 NJR196671:NJR196672 NTN196671:NTN196672 ODJ196671:ODJ196672 ONF196671:ONF196672 OXB196671:OXB196672 PGX196671:PGX196672 PQT196671:PQT196672 QAP196671:QAP196672 QKL196671:QKL196672 QUH196671:QUH196672 RED196671:RED196672 RNZ196671:RNZ196672 RXV196671:RXV196672 SHR196671:SHR196672 SRN196671:SRN196672 TBJ196671:TBJ196672 TLF196671:TLF196672 TVB196671:TVB196672 UEX196671:UEX196672 UOT196671:UOT196672 UYP196671:UYP196672 VIL196671:VIL196672 VSH196671:VSH196672 WCD196671:WCD196672 WLZ196671:WLZ196672 WVV196671:WVV196672 N262207:N262208 JJ262207:JJ262208 TF262207:TF262208 ADB262207:ADB262208 AMX262207:AMX262208 AWT262207:AWT262208 BGP262207:BGP262208 BQL262207:BQL262208 CAH262207:CAH262208 CKD262207:CKD262208 CTZ262207:CTZ262208 DDV262207:DDV262208 DNR262207:DNR262208 DXN262207:DXN262208 EHJ262207:EHJ262208 ERF262207:ERF262208 FBB262207:FBB262208 FKX262207:FKX262208 FUT262207:FUT262208 GEP262207:GEP262208 GOL262207:GOL262208 GYH262207:GYH262208 HID262207:HID262208 HRZ262207:HRZ262208 IBV262207:IBV262208 ILR262207:ILR262208 IVN262207:IVN262208 JFJ262207:JFJ262208 JPF262207:JPF262208 JZB262207:JZB262208 KIX262207:KIX262208 KST262207:KST262208 LCP262207:LCP262208 LML262207:LML262208 LWH262207:LWH262208 MGD262207:MGD262208 MPZ262207:MPZ262208 MZV262207:MZV262208 NJR262207:NJR262208 NTN262207:NTN262208 ODJ262207:ODJ262208 ONF262207:ONF262208 OXB262207:OXB262208 PGX262207:PGX262208 PQT262207:PQT262208 QAP262207:QAP262208 QKL262207:QKL262208 QUH262207:QUH262208 RED262207:RED262208 RNZ262207:RNZ262208 RXV262207:RXV262208 SHR262207:SHR262208 SRN262207:SRN262208 TBJ262207:TBJ262208 TLF262207:TLF262208 TVB262207:TVB262208 UEX262207:UEX262208 UOT262207:UOT262208 UYP262207:UYP262208 VIL262207:VIL262208 VSH262207:VSH262208 WCD262207:WCD262208 WLZ262207:WLZ262208 WVV262207:WVV262208 N327743:N327744 JJ327743:JJ327744 TF327743:TF327744 ADB327743:ADB327744 AMX327743:AMX327744 AWT327743:AWT327744 BGP327743:BGP327744 BQL327743:BQL327744 CAH327743:CAH327744 CKD327743:CKD327744 CTZ327743:CTZ327744 DDV327743:DDV327744 DNR327743:DNR327744 DXN327743:DXN327744 EHJ327743:EHJ327744 ERF327743:ERF327744 FBB327743:FBB327744 FKX327743:FKX327744 FUT327743:FUT327744 GEP327743:GEP327744 GOL327743:GOL327744 GYH327743:GYH327744 HID327743:HID327744 HRZ327743:HRZ327744 IBV327743:IBV327744 ILR327743:ILR327744 IVN327743:IVN327744 JFJ327743:JFJ327744 JPF327743:JPF327744 JZB327743:JZB327744 KIX327743:KIX327744 KST327743:KST327744 LCP327743:LCP327744 LML327743:LML327744 LWH327743:LWH327744 MGD327743:MGD327744 MPZ327743:MPZ327744 MZV327743:MZV327744 NJR327743:NJR327744 NTN327743:NTN327744 ODJ327743:ODJ327744 ONF327743:ONF327744 OXB327743:OXB327744 PGX327743:PGX327744 PQT327743:PQT327744 QAP327743:QAP327744 QKL327743:QKL327744 QUH327743:QUH327744 RED327743:RED327744 RNZ327743:RNZ327744 RXV327743:RXV327744 SHR327743:SHR327744 SRN327743:SRN327744 TBJ327743:TBJ327744 TLF327743:TLF327744 TVB327743:TVB327744 UEX327743:UEX327744 UOT327743:UOT327744 UYP327743:UYP327744 VIL327743:VIL327744 VSH327743:VSH327744 WCD327743:WCD327744 WLZ327743:WLZ327744 WVV327743:WVV327744 N393279:N393280 JJ393279:JJ393280 TF393279:TF393280 ADB393279:ADB393280 AMX393279:AMX393280 AWT393279:AWT393280 BGP393279:BGP393280 BQL393279:BQL393280 CAH393279:CAH393280 CKD393279:CKD393280 CTZ393279:CTZ393280 DDV393279:DDV393280 DNR393279:DNR393280 DXN393279:DXN393280 EHJ393279:EHJ393280 ERF393279:ERF393280 FBB393279:FBB393280 FKX393279:FKX393280 FUT393279:FUT393280 GEP393279:GEP393280 GOL393279:GOL393280 GYH393279:GYH393280 HID393279:HID393280 HRZ393279:HRZ393280 IBV393279:IBV393280 ILR393279:ILR393280 IVN393279:IVN393280 JFJ393279:JFJ393280 JPF393279:JPF393280 JZB393279:JZB393280 KIX393279:KIX393280 KST393279:KST393280 LCP393279:LCP393280 LML393279:LML393280 LWH393279:LWH393280 MGD393279:MGD393280 MPZ393279:MPZ393280 MZV393279:MZV393280 NJR393279:NJR393280 NTN393279:NTN393280 ODJ393279:ODJ393280 ONF393279:ONF393280 OXB393279:OXB393280 PGX393279:PGX393280 PQT393279:PQT393280 QAP393279:QAP393280 QKL393279:QKL393280 QUH393279:QUH393280 RED393279:RED393280 RNZ393279:RNZ393280 RXV393279:RXV393280 SHR393279:SHR393280 SRN393279:SRN393280 TBJ393279:TBJ393280 TLF393279:TLF393280 TVB393279:TVB393280 UEX393279:UEX393280 UOT393279:UOT393280 UYP393279:UYP393280 VIL393279:VIL393280 VSH393279:VSH393280 WCD393279:WCD393280 WLZ393279:WLZ393280 WVV393279:WVV393280 N458815:N458816 JJ458815:JJ458816 TF458815:TF458816 ADB458815:ADB458816 AMX458815:AMX458816 AWT458815:AWT458816 BGP458815:BGP458816 BQL458815:BQL458816 CAH458815:CAH458816 CKD458815:CKD458816 CTZ458815:CTZ458816 DDV458815:DDV458816 DNR458815:DNR458816 DXN458815:DXN458816 EHJ458815:EHJ458816 ERF458815:ERF458816 FBB458815:FBB458816 FKX458815:FKX458816 FUT458815:FUT458816 GEP458815:GEP458816 GOL458815:GOL458816 GYH458815:GYH458816 HID458815:HID458816 HRZ458815:HRZ458816 IBV458815:IBV458816 ILR458815:ILR458816 IVN458815:IVN458816 JFJ458815:JFJ458816 JPF458815:JPF458816 JZB458815:JZB458816 KIX458815:KIX458816 KST458815:KST458816 LCP458815:LCP458816 LML458815:LML458816 LWH458815:LWH458816 MGD458815:MGD458816 MPZ458815:MPZ458816 MZV458815:MZV458816 NJR458815:NJR458816 NTN458815:NTN458816 ODJ458815:ODJ458816 ONF458815:ONF458816 OXB458815:OXB458816 PGX458815:PGX458816 PQT458815:PQT458816 QAP458815:QAP458816 QKL458815:QKL458816 QUH458815:QUH458816 RED458815:RED458816 RNZ458815:RNZ458816 RXV458815:RXV458816 SHR458815:SHR458816 SRN458815:SRN458816 TBJ458815:TBJ458816 TLF458815:TLF458816 TVB458815:TVB458816 UEX458815:UEX458816 UOT458815:UOT458816 UYP458815:UYP458816 VIL458815:VIL458816 VSH458815:VSH458816 WCD458815:WCD458816 WLZ458815:WLZ458816 WVV458815:WVV458816 N524351:N524352 JJ524351:JJ524352 TF524351:TF524352 ADB524351:ADB524352 AMX524351:AMX524352 AWT524351:AWT524352 BGP524351:BGP524352 BQL524351:BQL524352 CAH524351:CAH524352 CKD524351:CKD524352 CTZ524351:CTZ524352 DDV524351:DDV524352 DNR524351:DNR524352 DXN524351:DXN524352 EHJ524351:EHJ524352 ERF524351:ERF524352 FBB524351:FBB524352 FKX524351:FKX524352 FUT524351:FUT524352 GEP524351:GEP524352 GOL524351:GOL524352 GYH524351:GYH524352 HID524351:HID524352 HRZ524351:HRZ524352 IBV524351:IBV524352 ILR524351:ILR524352 IVN524351:IVN524352 JFJ524351:JFJ524352 JPF524351:JPF524352 JZB524351:JZB524352 KIX524351:KIX524352 KST524351:KST524352 LCP524351:LCP524352 LML524351:LML524352 LWH524351:LWH524352 MGD524351:MGD524352 MPZ524351:MPZ524352 MZV524351:MZV524352 NJR524351:NJR524352 NTN524351:NTN524352 ODJ524351:ODJ524352 ONF524351:ONF524352 OXB524351:OXB524352 PGX524351:PGX524352 PQT524351:PQT524352 QAP524351:QAP524352 QKL524351:QKL524352 QUH524351:QUH524352 RED524351:RED524352 RNZ524351:RNZ524352 RXV524351:RXV524352 SHR524351:SHR524352 SRN524351:SRN524352 TBJ524351:TBJ524352 TLF524351:TLF524352 TVB524351:TVB524352 UEX524351:UEX524352 UOT524351:UOT524352 UYP524351:UYP524352 VIL524351:VIL524352 VSH524351:VSH524352 WCD524351:WCD524352 WLZ524351:WLZ524352 WVV524351:WVV524352 N589887:N589888 JJ589887:JJ589888 TF589887:TF589888 ADB589887:ADB589888 AMX589887:AMX589888 AWT589887:AWT589888 BGP589887:BGP589888 BQL589887:BQL589888 CAH589887:CAH589888 CKD589887:CKD589888 CTZ589887:CTZ589888 DDV589887:DDV589888 DNR589887:DNR589888 DXN589887:DXN589888 EHJ589887:EHJ589888 ERF589887:ERF589888 FBB589887:FBB589888 FKX589887:FKX589888 FUT589887:FUT589888 GEP589887:GEP589888 GOL589887:GOL589888 GYH589887:GYH589888 HID589887:HID589888 HRZ589887:HRZ589888 IBV589887:IBV589888 ILR589887:ILR589888 IVN589887:IVN589888 JFJ589887:JFJ589888 JPF589887:JPF589888 JZB589887:JZB589888 KIX589887:KIX589888 KST589887:KST589888 LCP589887:LCP589888 LML589887:LML589888 LWH589887:LWH589888 MGD589887:MGD589888 MPZ589887:MPZ589888 MZV589887:MZV589888 NJR589887:NJR589888 NTN589887:NTN589888 ODJ589887:ODJ589888 ONF589887:ONF589888 OXB589887:OXB589888 PGX589887:PGX589888 PQT589887:PQT589888 QAP589887:QAP589888 QKL589887:QKL589888 QUH589887:QUH589888 RED589887:RED589888 RNZ589887:RNZ589888 RXV589887:RXV589888 SHR589887:SHR589888 SRN589887:SRN589888 TBJ589887:TBJ589888 TLF589887:TLF589888 TVB589887:TVB589888 UEX589887:UEX589888 UOT589887:UOT589888 UYP589887:UYP589888 VIL589887:VIL589888 VSH589887:VSH589888 WCD589887:WCD589888 WLZ589887:WLZ589888 WVV589887:WVV589888 N655423:N655424 JJ655423:JJ655424 TF655423:TF655424 ADB655423:ADB655424 AMX655423:AMX655424 AWT655423:AWT655424 BGP655423:BGP655424 BQL655423:BQL655424 CAH655423:CAH655424 CKD655423:CKD655424 CTZ655423:CTZ655424 DDV655423:DDV655424 DNR655423:DNR655424 DXN655423:DXN655424 EHJ655423:EHJ655424 ERF655423:ERF655424 FBB655423:FBB655424 FKX655423:FKX655424 FUT655423:FUT655424 GEP655423:GEP655424 GOL655423:GOL655424 GYH655423:GYH655424 HID655423:HID655424 HRZ655423:HRZ655424 IBV655423:IBV655424 ILR655423:ILR655424 IVN655423:IVN655424 JFJ655423:JFJ655424 JPF655423:JPF655424 JZB655423:JZB655424 KIX655423:KIX655424 KST655423:KST655424 LCP655423:LCP655424 LML655423:LML655424 LWH655423:LWH655424 MGD655423:MGD655424 MPZ655423:MPZ655424 MZV655423:MZV655424 NJR655423:NJR655424 NTN655423:NTN655424 ODJ655423:ODJ655424 ONF655423:ONF655424 OXB655423:OXB655424 PGX655423:PGX655424 PQT655423:PQT655424 QAP655423:QAP655424 QKL655423:QKL655424 QUH655423:QUH655424 RED655423:RED655424 RNZ655423:RNZ655424 RXV655423:RXV655424 SHR655423:SHR655424 SRN655423:SRN655424 TBJ655423:TBJ655424 TLF655423:TLF655424 TVB655423:TVB655424 UEX655423:UEX655424 UOT655423:UOT655424 UYP655423:UYP655424 VIL655423:VIL655424 VSH655423:VSH655424 WCD655423:WCD655424 WLZ655423:WLZ655424 WVV655423:WVV655424 N720959:N720960 JJ720959:JJ720960 TF720959:TF720960 ADB720959:ADB720960 AMX720959:AMX720960 AWT720959:AWT720960 BGP720959:BGP720960 BQL720959:BQL720960 CAH720959:CAH720960 CKD720959:CKD720960 CTZ720959:CTZ720960 DDV720959:DDV720960 DNR720959:DNR720960 DXN720959:DXN720960 EHJ720959:EHJ720960 ERF720959:ERF720960 FBB720959:FBB720960 FKX720959:FKX720960 FUT720959:FUT720960 GEP720959:GEP720960 GOL720959:GOL720960 GYH720959:GYH720960 HID720959:HID720960 HRZ720959:HRZ720960 IBV720959:IBV720960 ILR720959:ILR720960 IVN720959:IVN720960 JFJ720959:JFJ720960 JPF720959:JPF720960 JZB720959:JZB720960 KIX720959:KIX720960 KST720959:KST720960 LCP720959:LCP720960 LML720959:LML720960 LWH720959:LWH720960 MGD720959:MGD720960 MPZ720959:MPZ720960 MZV720959:MZV720960 NJR720959:NJR720960 NTN720959:NTN720960 ODJ720959:ODJ720960 ONF720959:ONF720960 OXB720959:OXB720960 PGX720959:PGX720960 PQT720959:PQT720960 QAP720959:QAP720960 QKL720959:QKL720960 QUH720959:QUH720960 RED720959:RED720960 RNZ720959:RNZ720960 RXV720959:RXV720960 SHR720959:SHR720960 SRN720959:SRN720960 TBJ720959:TBJ720960 TLF720959:TLF720960 TVB720959:TVB720960 UEX720959:UEX720960 UOT720959:UOT720960 UYP720959:UYP720960 VIL720959:VIL720960 VSH720959:VSH720960 WCD720959:WCD720960 WLZ720959:WLZ720960 WVV720959:WVV720960 N786495:N786496 JJ786495:JJ786496 TF786495:TF786496 ADB786495:ADB786496 AMX786495:AMX786496 AWT786495:AWT786496 BGP786495:BGP786496 BQL786495:BQL786496 CAH786495:CAH786496 CKD786495:CKD786496 CTZ786495:CTZ786496 DDV786495:DDV786496 DNR786495:DNR786496 DXN786495:DXN786496 EHJ786495:EHJ786496 ERF786495:ERF786496 FBB786495:FBB786496 FKX786495:FKX786496 FUT786495:FUT786496 GEP786495:GEP786496 GOL786495:GOL786496 GYH786495:GYH786496 HID786495:HID786496 HRZ786495:HRZ786496 IBV786495:IBV786496 ILR786495:ILR786496 IVN786495:IVN786496 JFJ786495:JFJ786496 JPF786495:JPF786496 JZB786495:JZB786496 KIX786495:KIX786496 KST786495:KST786496 LCP786495:LCP786496 LML786495:LML786496 LWH786495:LWH786496 MGD786495:MGD786496 MPZ786495:MPZ786496 MZV786495:MZV786496 NJR786495:NJR786496 NTN786495:NTN786496 ODJ786495:ODJ786496 ONF786495:ONF786496 OXB786495:OXB786496 PGX786495:PGX786496 PQT786495:PQT786496 QAP786495:QAP786496 QKL786495:QKL786496 QUH786495:QUH786496 RED786495:RED786496 RNZ786495:RNZ786496 RXV786495:RXV786496 SHR786495:SHR786496 SRN786495:SRN786496 TBJ786495:TBJ786496 TLF786495:TLF786496 TVB786495:TVB786496 UEX786495:UEX786496 UOT786495:UOT786496 UYP786495:UYP786496 VIL786495:VIL786496 VSH786495:VSH786496 WCD786495:WCD786496 WLZ786495:WLZ786496 WVV786495:WVV786496 N852031:N852032 JJ852031:JJ852032 TF852031:TF852032 ADB852031:ADB852032 AMX852031:AMX852032 AWT852031:AWT852032 BGP852031:BGP852032 BQL852031:BQL852032 CAH852031:CAH852032 CKD852031:CKD852032 CTZ852031:CTZ852032 DDV852031:DDV852032 DNR852031:DNR852032 DXN852031:DXN852032 EHJ852031:EHJ852032 ERF852031:ERF852032 FBB852031:FBB852032 FKX852031:FKX852032 FUT852031:FUT852032 GEP852031:GEP852032 GOL852031:GOL852032 GYH852031:GYH852032 HID852031:HID852032 HRZ852031:HRZ852032 IBV852031:IBV852032 ILR852031:ILR852032 IVN852031:IVN852032 JFJ852031:JFJ852032 JPF852031:JPF852032 JZB852031:JZB852032 KIX852031:KIX852032 KST852031:KST852032 LCP852031:LCP852032 LML852031:LML852032 LWH852031:LWH852032 MGD852031:MGD852032 MPZ852031:MPZ852032 MZV852031:MZV852032 NJR852031:NJR852032 NTN852031:NTN852032 ODJ852031:ODJ852032 ONF852031:ONF852032 OXB852031:OXB852032 PGX852031:PGX852032 PQT852031:PQT852032 QAP852031:QAP852032 QKL852031:QKL852032 QUH852031:QUH852032 RED852031:RED852032 RNZ852031:RNZ852032 RXV852031:RXV852032 SHR852031:SHR852032 SRN852031:SRN852032 TBJ852031:TBJ852032 TLF852031:TLF852032 TVB852031:TVB852032 UEX852031:UEX852032 UOT852031:UOT852032 UYP852031:UYP852032 VIL852031:VIL852032 VSH852031:VSH852032 WCD852031:WCD852032 WLZ852031:WLZ852032 WVV852031:WVV852032 N917567:N917568 JJ917567:JJ917568 TF917567:TF917568 ADB917567:ADB917568 AMX917567:AMX917568 AWT917567:AWT917568 BGP917567:BGP917568 BQL917567:BQL917568 CAH917567:CAH917568 CKD917567:CKD917568 CTZ917567:CTZ917568 DDV917567:DDV917568 DNR917567:DNR917568 DXN917567:DXN917568 EHJ917567:EHJ917568 ERF917567:ERF917568 FBB917567:FBB917568 FKX917567:FKX917568 FUT917567:FUT917568 GEP917567:GEP917568 GOL917567:GOL917568 GYH917567:GYH917568 HID917567:HID917568 HRZ917567:HRZ917568 IBV917567:IBV917568 ILR917567:ILR917568 IVN917567:IVN917568 JFJ917567:JFJ917568 JPF917567:JPF917568 JZB917567:JZB917568 KIX917567:KIX917568 KST917567:KST917568 LCP917567:LCP917568 LML917567:LML917568 LWH917567:LWH917568 MGD917567:MGD917568 MPZ917567:MPZ917568 MZV917567:MZV917568 NJR917567:NJR917568 NTN917567:NTN917568 ODJ917567:ODJ917568 ONF917567:ONF917568 OXB917567:OXB917568 PGX917567:PGX917568 PQT917567:PQT917568 QAP917567:QAP917568 QKL917567:QKL917568 QUH917567:QUH917568 RED917567:RED917568 RNZ917567:RNZ917568 RXV917567:RXV917568 SHR917567:SHR917568 SRN917567:SRN917568 TBJ917567:TBJ917568 TLF917567:TLF917568 TVB917567:TVB917568 UEX917567:UEX917568 UOT917567:UOT917568 UYP917567:UYP917568 VIL917567:VIL917568 VSH917567:VSH917568 WCD917567:WCD917568 WLZ917567:WLZ917568 WVV917567:WVV917568 N983103:N983104 JJ983103:JJ983104 TF983103:TF983104 ADB983103:ADB983104 AMX983103:AMX983104 AWT983103:AWT983104 BGP983103:BGP983104 BQL983103:BQL983104 CAH983103:CAH983104 CKD983103:CKD983104 CTZ983103:CTZ983104 DDV983103:DDV983104 DNR983103:DNR983104 DXN983103:DXN983104 EHJ983103:EHJ983104 ERF983103:ERF983104 FBB983103:FBB983104 FKX983103:FKX983104 FUT983103:FUT983104 GEP983103:GEP983104 GOL983103:GOL983104 GYH983103:GYH983104 HID983103:HID983104 HRZ983103:HRZ983104 IBV983103:IBV983104 ILR983103:ILR983104 IVN983103:IVN983104 JFJ983103:JFJ983104 JPF983103:JPF983104 JZB983103:JZB983104 KIX983103:KIX983104 KST983103:KST983104 LCP983103:LCP983104 LML983103:LML983104 LWH983103:LWH983104 MGD983103:MGD983104 MPZ983103:MPZ983104 MZV983103:MZV983104 NJR983103:NJR983104 NTN983103:NTN983104 ODJ983103:ODJ983104 ONF983103:ONF983104 OXB983103:OXB983104 PGX983103:PGX983104 PQT983103:PQT983104 QAP983103:QAP983104 QKL983103:QKL983104 QUH983103:QUH983104 RED983103:RED983104 RNZ983103:RNZ983104 RXV983103:RXV983104 SHR983103:SHR983104 SRN983103:SRN983104 TBJ983103:TBJ983104 TLF983103:TLF983104 TVB983103:TVB983104 UEX983103:UEX983104 UOT983103:UOT983104 UYP983103:UYP983104 VIL983103:VIL983104 VSH983103:VSH983104 WCD983103:WCD983104 WLZ983103:WLZ983104 WVV983103:WVV983104 S63:S64 JO63:JO64 TK63:TK64 ADG63:ADG64 ANC63:ANC64 AWY63:AWY64 BGU63:BGU64 BQQ63:BQQ64 CAM63:CAM64 CKI63:CKI64 CUE63:CUE64 DEA63:DEA64 DNW63:DNW64 DXS63:DXS64 EHO63:EHO64 ERK63:ERK64 FBG63:FBG64 FLC63:FLC64 FUY63:FUY64 GEU63:GEU64 GOQ63:GOQ64 GYM63:GYM64 HII63:HII64 HSE63:HSE64 ICA63:ICA64 ILW63:ILW64 IVS63:IVS64 JFO63:JFO64 JPK63:JPK64 JZG63:JZG64 KJC63:KJC64 KSY63:KSY64 LCU63:LCU64 LMQ63:LMQ64 LWM63:LWM64 MGI63:MGI64 MQE63:MQE64 NAA63:NAA64 NJW63:NJW64 NTS63:NTS64 ODO63:ODO64 ONK63:ONK64 OXG63:OXG64 PHC63:PHC64 PQY63:PQY64 QAU63:QAU64 QKQ63:QKQ64 QUM63:QUM64 REI63:REI64 ROE63:ROE64 RYA63:RYA64 SHW63:SHW64 SRS63:SRS64 TBO63:TBO64 TLK63:TLK64 TVG63:TVG64 UFC63:UFC64 UOY63:UOY64 UYU63:UYU64 VIQ63:VIQ64 VSM63:VSM64 WCI63:WCI64 WME63:WME64 WWA63:WWA64 S65599:S65600 JO65599:JO65600 TK65599:TK65600 ADG65599:ADG65600 ANC65599:ANC65600 AWY65599:AWY65600 BGU65599:BGU65600 BQQ65599:BQQ65600 CAM65599:CAM65600 CKI65599:CKI65600 CUE65599:CUE65600 DEA65599:DEA65600 DNW65599:DNW65600 DXS65599:DXS65600 EHO65599:EHO65600 ERK65599:ERK65600 FBG65599:FBG65600 FLC65599:FLC65600 FUY65599:FUY65600 GEU65599:GEU65600 GOQ65599:GOQ65600 GYM65599:GYM65600 HII65599:HII65600 HSE65599:HSE65600 ICA65599:ICA65600 ILW65599:ILW65600 IVS65599:IVS65600 JFO65599:JFO65600 JPK65599:JPK65600 JZG65599:JZG65600 KJC65599:KJC65600 KSY65599:KSY65600 LCU65599:LCU65600 LMQ65599:LMQ65600 LWM65599:LWM65600 MGI65599:MGI65600 MQE65599:MQE65600 NAA65599:NAA65600 NJW65599:NJW65600 NTS65599:NTS65600 ODO65599:ODO65600 ONK65599:ONK65600 OXG65599:OXG65600 PHC65599:PHC65600 PQY65599:PQY65600 QAU65599:QAU65600 QKQ65599:QKQ65600 QUM65599:QUM65600 REI65599:REI65600 ROE65599:ROE65600 RYA65599:RYA65600 SHW65599:SHW65600 SRS65599:SRS65600 TBO65599:TBO65600 TLK65599:TLK65600 TVG65599:TVG65600 UFC65599:UFC65600 UOY65599:UOY65600 UYU65599:UYU65600 VIQ65599:VIQ65600 VSM65599:VSM65600 WCI65599:WCI65600 WME65599:WME65600 WWA65599:WWA65600 S131135:S131136 JO131135:JO131136 TK131135:TK131136 ADG131135:ADG131136 ANC131135:ANC131136 AWY131135:AWY131136 BGU131135:BGU131136 BQQ131135:BQQ131136 CAM131135:CAM131136 CKI131135:CKI131136 CUE131135:CUE131136 DEA131135:DEA131136 DNW131135:DNW131136 DXS131135:DXS131136 EHO131135:EHO131136 ERK131135:ERK131136 FBG131135:FBG131136 FLC131135:FLC131136 FUY131135:FUY131136 GEU131135:GEU131136 GOQ131135:GOQ131136 GYM131135:GYM131136 HII131135:HII131136 HSE131135:HSE131136 ICA131135:ICA131136 ILW131135:ILW131136 IVS131135:IVS131136 JFO131135:JFO131136 JPK131135:JPK131136 JZG131135:JZG131136 KJC131135:KJC131136 KSY131135:KSY131136 LCU131135:LCU131136 LMQ131135:LMQ131136 LWM131135:LWM131136 MGI131135:MGI131136 MQE131135:MQE131136 NAA131135:NAA131136 NJW131135:NJW131136 NTS131135:NTS131136 ODO131135:ODO131136 ONK131135:ONK131136 OXG131135:OXG131136 PHC131135:PHC131136 PQY131135:PQY131136 QAU131135:QAU131136 QKQ131135:QKQ131136 QUM131135:QUM131136 REI131135:REI131136 ROE131135:ROE131136 RYA131135:RYA131136 SHW131135:SHW131136 SRS131135:SRS131136 TBO131135:TBO131136 TLK131135:TLK131136 TVG131135:TVG131136 UFC131135:UFC131136 UOY131135:UOY131136 UYU131135:UYU131136 VIQ131135:VIQ131136 VSM131135:VSM131136 WCI131135:WCI131136 WME131135:WME131136 WWA131135:WWA131136 S196671:S196672 JO196671:JO196672 TK196671:TK196672 ADG196671:ADG196672 ANC196671:ANC196672 AWY196671:AWY196672 BGU196671:BGU196672 BQQ196671:BQQ196672 CAM196671:CAM196672 CKI196671:CKI196672 CUE196671:CUE196672 DEA196671:DEA196672 DNW196671:DNW196672 DXS196671:DXS196672 EHO196671:EHO196672 ERK196671:ERK196672 FBG196671:FBG196672 FLC196671:FLC196672 FUY196671:FUY196672 GEU196671:GEU196672 GOQ196671:GOQ196672 GYM196671:GYM196672 HII196671:HII196672 HSE196671:HSE196672 ICA196671:ICA196672 ILW196671:ILW196672 IVS196671:IVS196672 JFO196671:JFO196672 JPK196671:JPK196672 JZG196671:JZG196672 KJC196671:KJC196672 KSY196671:KSY196672 LCU196671:LCU196672 LMQ196671:LMQ196672 LWM196671:LWM196672 MGI196671:MGI196672 MQE196671:MQE196672 NAA196671:NAA196672 NJW196671:NJW196672 NTS196671:NTS196672 ODO196671:ODO196672 ONK196671:ONK196672 OXG196671:OXG196672 PHC196671:PHC196672 PQY196671:PQY196672 QAU196671:QAU196672 QKQ196671:QKQ196672 QUM196671:QUM196672 REI196671:REI196672 ROE196671:ROE196672 RYA196671:RYA196672 SHW196671:SHW196672 SRS196671:SRS196672 TBO196671:TBO196672 TLK196671:TLK196672 TVG196671:TVG196672 UFC196671:UFC196672 UOY196671:UOY196672 UYU196671:UYU196672 VIQ196671:VIQ196672 VSM196671:VSM196672 WCI196671:WCI196672 WME196671:WME196672 WWA196671:WWA196672 S262207:S262208 JO262207:JO262208 TK262207:TK262208 ADG262207:ADG262208 ANC262207:ANC262208 AWY262207:AWY262208 BGU262207:BGU262208 BQQ262207:BQQ262208 CAM262207:CAM262208 CKI262207:CKI262208 CUE262207:CUE262208 DEA262207:DEA262208 DNW262207:DNW262208 DXS262207:DXS262208 EHO262207:EHO262208 ERK262207:ERK262208 FBG262207:FBG262208 FLC262207:FLC262208 FUY262207:FUY262208 GEU262207:GEU262208 GOQ262207:GOQ262208 GYM262207:GYM262208 HII262207:HII262208 HSE262207:HSE262208 ICA262207:ICA262208 ILW262207:ILW262208 IVS262207:IVS262208 JFO262207:JFO262208 JPK262207:JPK262208 JZG262207:JZG262208 KJC262207:KJC262208 KSY262207:KSY262208 LCU262207:LCU262208 LMQ262207:LMQ262208 LWM262207:LWM262208 MGI262207:MGI262208 MQE262207:MQE262208 NAA262207:NAA262208 NJW262207:NJW262208 NTS262207:NTS262208 ODO262207:ODO262208 ONK262207:ONK262208 OXG262207:OXG262208 PHC262207:PHC262208 PQY262207:PQY262208 QAU262207:QAU262208 QKQ262207:QKQ262208 QUM262207:QUM262208 REI262207:REI262208 ROE262207:ROE262208 RYA262207:RYA262208 SHW262207:SHW262208 SRS262207:SRS262208 TBO262207:TBO262208 TLK262207:TLK262208 TVG262207:TVG262208 UFC262207:UFC262208 UOY262207:UOY262208 UYU262207:UYU262208 VIQ262207:VIQ262208 VSM262207:VSM262208 WCI262207:WCI262208 WME262207:WME262208 WWA262207:WWA262208 S327743:S327744 JO327743:JO327744 TK327743:TK327744 ADG327743:ADG327744 ANC327743:ANC327744 AWY327743:AWY327744 BGU327743:BGU327744 BQQ327743:BQQ327744 CAM327743:CAM327744 CKI327743:CKI327744 CUE327743:CUE327744 DEA327743:DEA327744 DNW327743:DNW327744 DXS327743:DXS327744 EHO327743:EHO327744 ERK327743:ERK327744 FBG327743:FBG327744 FLC327743:FLC327744 FUY327743:FUY327744 GEU327743:GEU327744 GOQ327743:GOQ327744 GYM327743:GYM327744 HII327743:HII327744 HSE327743:HSE327744 ICA327743:ICA327744 ILW327743:ILW327744 IVS327743:IVS327744 JFO327743:JFO327744 JPK327743:JPK327744 JZG327743:JZG327744 KJC327743:KJC327744 KSY327743:KSY327744 LCU327743:LCU327744 LMQ327743:LMQ327744 LWM327743:LWM327744 MGI327743:MGI327744 MQE327743:MQE327744 NAA327743:NAA327744 NJW327743:NJW327744 NTS327743:NTS327744 ODO327743:ODO327744 ONK327743:ONK327744 OXG327743:OXG327744 PHC327743:PHC327744 PQY327743:PQY327744 QAU327743:QAU327744 QKQ327743:QKQ327744 QUM327743:QUM327744 REI327743:REI327744 ROE327743:ROE327744 RYA327743:RYA327744 SHW327743:SHW327744 SRS327743:SRS327744 TBO327743:TBO327744 TLK327743:TLK327744 TVG327743:TVG327744 UFC327743:UFC327744 UOY327743:UOY327744 UYU327743:UYU327744 VIQ327743:VIQ327744 VSM327743:VSM327744 WCI327743:WCI327744 WME327743:WME327744 WWA327743:WWA327744 S393279:S393280 JO393279:JO393280 TK393279:TK393280 ADG393279:ADG393280 ANC393279:ANC393280 AWY393279:AWY393280 BGU393279:BGU393280 BQQ393279:BQQ393280 CAM393279:CAM393280 CKI393279:CKI393280 CUE393279:CUE393280 DEA393279:DEA393280 DNW393279:DNW393280 DXS393279:DXS393280 EHO393279:EHO393280 ERK393279:ERK393280 FBG393279:FBG393280 FLC393279:FLC393280 FUY393279:FUY393280 GEU393279:GEU393280 GOQ393279:GOQ393280 GYM393279:GYM393280 HII393279:HII393280 HSE393279:HSE393280 ICA393279:ICA393280 ILW393279:ILW393280 IVS393279:IVS393280 JFO393279:JFO393280 JPK393279:JPK393280 JZG393279:JZG393280 KJC393279:KJC393280 KSY393279:KSY393280 LCU393279:LCU393280 LMQ393279:LMQ393280 LWM393279:LWM393280 MGI393279:MGI393280 MQE393279:MQE393280 NAA393279:NAA393280 NJW393279:NJW393280 NTS393279:NTS393280 ODO393279:ODO393280 ONK393279:ONK393280 OXG393279:OXG393280 PHC393279:PHC393280 PQY393279:PQY393280 QAU393279:QAU393280 QKQ393279:QKQ393280 QUM393279:QUM393280 REI393279:REI393280 ROE393279:ROE393280 RYA393279:RYA393280 SHW393279:SHW393280 SRS393279:SRS393280 TBO393279:TBO393280 TLK393279:TLK393280 TVG393279:TVG393280 UFC393279:UFC393280 UOY393279:UOY393280 UYU393279:UYU393280 VIQ393279:VIQ393280 VSM393279:VSM393280 WCI393279:WCI393280 WME393279:WME393280 WWA393279:WWA393280 S458815:S458816 JO458815:JO458816 TK458815:TK458816 ADG458815:ADG458816 ANC458815:ANC458816 AWY458815:AWY458816 BGU458815:BGU458816 BQQ458815:BQQ458816 CAM458815:CAM458816 CKI458815:CKI458816 CUE458815:CUE458816 DEA458815:DEA458816 DNW458815:DNW458816 DXS458815:DXS458816 EHO458815:EHO458816 ERK458815:ERK458816 FBG458815:FBG458816 FLC458815:FLC458816 FUY458815:FUY458816 GEU458815:GEU458816 GOQ458815:GOQ458816 GYM458815:GYM458816 HII458815:HII458816 HSE458815:HSE458816 ICA458815:ICA458816 ILW458815:ILW458816 IVS458815:IVS458816 JFO458815:JFO458816 JPK458815:JPK458816 JZG458815:JZG458816 KJC458815:KJC458816 KSY458815:KSY458816 LCU458815:LCU458816 LMQ458815:LMQ458816 LWM458815:LWM458816 MGI458815:MGI458816 MQE458815:MQE458816 NAA458815:NAA458816 NJW458815:NJW458816 NTS458815:NTS458816 ODO458815:ODO458816 ONK458815:ONK458816 OXG458815:OXG458816 PHC458815:PHC458816 PQY458815:PQY458816 QAU458815:QAU458816 QKQ458815:QKQ458816 QUM458815:QUM458816 REI458815:REI458816 ROE458815:ROE458816 RYA458815:RYA458816 SHW458815:SHW458816 SRS458815:SRS458816 TBO458815:TBO458816 TLK458815:TLK458816 TVG458815:TVG458816 UFC458815:UFC458816 UOY458815:UOY458816 UYU458815:UYU458816 VIQ458815:VIQ458816 VSM458815:VSM458816 WCI458815:WCI458816 WME458815:WME458816 WWA458815:WWA458816 S524351:S524352 JO524351:JO524352 TK524351:TK524352 ADG524351:ADG524352 ANC524351:ANC524352 AWY524351:AWY524352 BGU524351:BGU524352 BQQ524351:BQQ524352 CAM524351:CAM524352 CKI524351:CKI524352 CUE524351:CUE524352 DEA524351:DEA524352 DNW524351:DNW524352 DXS524351:DXS524352 EHO524351:EHO524352 ERK524351:ERK524352 FBG524351:FBG524352 FLC524351:FLC524352 FUY524351:FUY524352 GEU524351:GEU524352 GOQ524351:GOQ524352 GYM524351:GYM524352 HII524351:HII524352 HSE524351:HSE524352 ICA524351:ICA524352 ILW524351:ILW524352 IVS524351:IVS524352 JFO524351:JFO524352 JPK524351:JPK524352 JZG524351:JZG524352 KJC524351:KJC524352 KSY524351:KSY524352 LCU524351:LCU524352 LMQ524351:LMQ524352 LWM524351:LWM524352 MGI524351:MGI524352 MQE524351:MQE524352 NAA524351:NAA524352 NJW524351:NJW524352 NTS524351:NTS524352 ODO524351:ODO524352 ONK524351:ONK524352 OXG524351:OXG524352 PHC524351:PHC524352 PQY524351:PQY524352 QAU524351:QAU524352 QKQ524351:QKQ524352 QUM524351:QUM524352 REI524351:REI524352 ROE524351:ROE524352 RYA524351:RYA524352 SHW524351:SHW524352 SRS524351:SRS524352 TBO524351:TBO524352 TLK524351:TLK524352 TVG524351:TVG524352 UFC524351:UFC524352 UOY524351:UOY524352 UYU524351:UYU524352 VIQ524351:VIQ524352 VSM524351:VSM524352 WCI524351:WCI524352 WME524351:WME524352 WWA524351:WWA524352 S589887:S589888 JO589887:JO589888 TK589887:TK589888 ADG589887:ADG589888 ANC589887:ANC589888 AWY589887:AWY589888 BGU589887:BGU589888 BQQ589887:BQQ589888 CAM589887:CAM589888 CKI589887:CKI589888 CUE589887:CUE589888 DEA589887:DEA589888 DNW589887:DNW589888 DXS589887:DXS589888 EHO589887:EHO589888 ERK589887:ERK589888 FBG589887:FBG589888 FLC589887:FLC589888 FUY589887:FUY589888 GEU589887:GEU589888 GOQ589887:GOQ589888 GYM589887:GYM589888 HII589887:HII589888 HSE589887:HSE589888 ICA589887:ICA589888 ILW589887:ILW589888 IVS589887:IVS589888 JFO589887:JFO589888 JPK589887:JPK589888 JZG589887:JZG589888 KJC589887:KJC589888 KSY589887:KSY589888 LCU589887:LCU589888 LMQ589887:LMQ589888 LWM589887:LWM589888 MGI589887:MGI589888 MQE589887:MQE589888 NAA589887:NAA589888 NJW589887:NJW589888 NTS589887:NTS589888 ODO589887:ODO589888 ONK589887:ONK589888 OXG589887:OXG589888 PHC589887:PHC589888 PQY589887:PQY589888 QAU589887:QAU589888 QKQ589887:QKQ589888 QUM589887:QUM589888 REI589887:REI589888 ROE589887:ROE589888 RYA589887:RYA589888 SHW589887:SHW589888 SRS589887:SRS589888 TBO589887:TBO589888 TLK589887:TLK589888 TVG589887:TVG589888 UFC589887:UFC589888 UOY589887:UOY589888 UYU589887:UYU589888 VIQ589887:VIQ589888 VSM589887:VSM589888 WCI589887:WCI589888 WME589887:WME589888 WWA589887:WWA589888 S655423:S655424 JO655423:JO655424 TK655423:TK655424 ADG655423:ADG655424 ANC655423:ANC655424 AWY655423:AWY655424 BGU655423:BGU655424 BQQ655423:BQQ655424 CAM655423:CAM655424 CKI655423:CKI655424 CUE655423:CUE655424 DEA655423:DEA655424 DNW655423:DNW655424 DXS655423:DXS655424 EHO655423:EHO655424 ERK655423:ERK655424 FBG655423:FBG655424 FLC655423:FLC655424 FUY655423:FUY655424 GEU655423:GEU655424 GOQ655423:GOQ655424 GYM655423:GYM655424 HII655423:HII655424 HSE655423:HSE655424 ICA655423:ICA655424 ILW655423:ILW655424 IVS655423:IVS655424 JFO655423:JFO655424 JPK655423:JPK655424 JZG655423:JZG655424 KJC655423:KJC655424 KSY655423:KSY655424 LCU655423:LCU655424 LMQ655423:LMQ655424 LWM655423:LWM655424 MGI655423:MGI655424 MQE655423:MQE655424 NAA655423:NAA655424 NJW655423:NJW655424 NTS655423:NTS655424 ODO655423:ODO655424 ONK655423:ONK655424 OXG655423:OXG655424 PHC655423:PHC655424 PQY655423:PQY655424 QAU655423:QAU655424 QKQ655423:QKQ655424 QUM655423:QUM655424 REI655423:REI655424 ROE655423:ROE655424 RYA655423:RYA655424 SHW655423:SHW655424 SRS655423:SRS655424 TBO655423:TBO655424 TLK655423:TLK655424 TVG655423:TVG655424 UFC655423:UFC655424 UOY655423:UOY655424 UYU655423:UYU655424 VIQ655423:VIQ655424 VSM655423:VSM655424 WCI655423:WCI655424 WME655423:WME655424 WWA655423:WWA655424 S720959:S720960 JO720959:JO720960 TK720959:TK720960 ADG720959:ADG720960 ANC720959:ANC720960 AWY720959:AWY720960 BGU720959:BGU720960 BQQ720959:BQQ720960 CAM720959:CAM720960 CKI720959:CKI720960 CUE720959:CUE720960 DEA720959:DEA720960 DNW720959:DNW720960 DXS720959:DXS720960 EHO720959:EHO720960 ERK720959:ERK720960 FBG720959:FBG720960 FLC720959:FLC720960 FUY720959:FUY720960 GEU720959:GEU720960 GOQ720959:GOQ720960 GYM720959:GYM720960 HII720959:HII720960 HSE720959:HSE720960 ICA720959:ICA720960 ILW720959:ILW720960 IVS720959:IVS720960 JFO720959:JFO720960 JPK720959:JPK720960 JZG720959:JZG720960 KJC720959:KJC720960 KSY720959:KSY720960 LCU720959:LCU720960 LMQ720959:LMQ720960 LWM720959:LWM720960 MGI720959:MGI720960 MQE720959:MQE720960 NAA720959:NAA720960 NJW720959:NJW720960 NTS720959:NTS720960 ODO720959:ODO720960 ONK720959:ONK720960 OXG720959:OXG720960 PHC720959:PHC720960 PQY720959:PQY720960 QAU720959:QAU720960 QKQ720959:QKQ720960 QUM720959:QUM720960 REI720959:REI720960 ROE720959:ROE720960 RYA720959:RYA720960 SHW720959:SHW720960 SRS720959:SRS720960 TBO720959:TBO720960 TLK720959:TLK720960 TVG720959:TVG720960 UFC720959:UFC720960 UOY720959:UOY720960 UYU720959:UYU720960 VIQ720959:VIQ720960 VSM720959:VSM720960 WCI720959:WCI720960 WME720959:WME720960 WWA720959:WWA720960 S786495:S786496 JO786495:JO786496 TK786495:TK786496 ADG786495:ADG786496 ANC786495:ANC786496 AWY786495:AWY786496 BGU786495:BGU786496 BQQ786495:BQQ786496 CAM786495:CAM786496 CKI786495:CKI786496 CUE786495:CUE786496 DEA786495:DEA786496 DNW786495:DNW786496 DXS786495:DXS786496 EHO786495:EHO786496 ERK786495:ERK786496 FBG786495:FBG786496 FLC786495:FLC786496 FUY786495:FUY786496 GEU786495:GEU786496 GOQ786495:GOQ786496 GYM786495:GYM786496 HII786495:HII786496 HSE786495:HSE786496 ICA786495:ICA786496 ILW786495:ILW786496 IVS786495:IVS786496 JFO786495:JFO786496 JPK786495:JPK786496 JZG786495:JZG786496 KJC786495:KJC786496 KSY786495:KSY786496 LCU786495:LCU786496 LMQ786495:LMQ786496 LWM786495:LWM786496 MGI786495:MGI786496 MQE786495:MQE786496 NAA786495:NAA786496 NJW786495:NJW786496 NTS786495:NTS786496 ODO786495:ODO786496 ONK786495:ONK786496 OXG786495:OXG786496 PHC786495:PHC786496 PQY786495:PQY786496 QAU786495:QAU786496 QKQ786495:QKQ786496 QUM786495:QUM786496 REI786495:REI786496 ROE786495:ROE786496 RYA786495:RYA786496 SHW786495:SHW786496 SRS786495:SRS786496 TBO786495:TBO786496 TLK786495:TLK786496 TVG786495:TVG786496 UFC786495:UFC786496 UOY786495:UOY786496 UYU786495:UYU786496 VIQ786495:VIQ786496 VSM786495:VSM786496 WCI786495:WCI786496 WME786495:WME786496 WWA786495:WWA786496 S852031:S852032 JO852031:JO852032 TK852031:TK852032 ADG852031:ADG852032 ANC852031:ANC852032 AWY852031:AWY852032 BGU852031:BGU852032 BQQ852031:BQQ852032 CAM852031:CAM852032 CKI852031:CKI852032 CUE852031:CUE852032 DEA852031:DEA852032 DNW852031:DNW852032 DXS852031:DXS852032 EHO852031:EHO852032 ERK852031:ERK852032 FBG852031:FBG852032 FLC852031:FLC852032 FUY852031:FUY852032 GEU852031:GEU852032 GOQ852031:GOQ852032 GYM852031:GYM852032 HII852031:HII852032 HSE852031:HSE852032 ICA852031:ICA852032 ILW852031:ILW852032 IVS852031:IVS852032 JFO852031:JFO852032 JPK852031:JPK852032 JZG852031:JZG852032 KJC852031:KJC852032 KSY852031:KSY852032 LCU852031:LCU852032 LMQ852031:LMQ852032 LWM852031:LWM852032 MGI852031:MGI852032 MQE852031:MQE852032 NAA852031:NAA852032 NJW852031:NJW852032 NTS852031:NTS852032 ODO852031:ODO852032 ONK852031:ONK852032 OXG852031:OXG852032 PHC852031:PHC852032 PQY852031:PQY852032 QAU852031:QAU852032 QKQ852031:QKQ852032 QUM852031:QUM852032 REI852031:REI852032 ROE852031:ROE852032 RYA852031:RYA852032 SHW852031:SHW852032 SRS852031:SRS852032 TBO852031:TBO852032 TLK852031:TLK852032 TVG852031:TVG852032 UFC852031:UFC852032 UOY852031:UOY852032 UYU852031:UYU852032 VIQ852031:VIQ852032 VSM852031:VSM852032 WCI852031:WCI852032 WME852031:WME852032 WWA852031:WWA852032 S917567:S917568 JO917567:JO917568 TK917567:TK917568 ADG917567:ADG917568 ANC917567:ANC917568 AWY917567:AWY917568 BGU917567:BGU917568 BQQ917567:BQQ917568 CAM917567:CAM917568 CKI917567:CKI917568 CUE917567:CUE917568 DEA917567:DEA917568 DNW917567:DNW917568 DXS917567:DXS917568 EHO917567:EHO917568 ERK917567:ERK917568 FBG917567:FBG917568 FLC917567:FLC917568 FUY917567:FUY917568 GEU917567:GEU917568 GOQ917567:GOQ917568 GYM917567:GYM917568 HII917567:HII917568 HSE917567:HSE917568 ICA917567:ICA917568 ILW917567:ILW917568 IVS917567:IVS917568 JFO917567:JFO917568 JPK917567:JPK917568 JZG917567:JZG917568 KJC917567:KJC917568 KSY917567:KSY917568 LCU917567:LCU917568 LMQ917567:LMQ917568 LWM917567:LWM917568 MGI917567:MGI917568 MQE917567:MQE917568 NAA917567:NAA917568 NJW917567:NJW917568 NTS917567:NTS917568 ODO917567:ODO917568 ONK917567:ONK917568 OXG917567:OXG917568 PHC917567:PHC917568 PQY917567:PQY917568 QAU917567:QAU917568 QKQ917567:QKQ917568 QUM917567:QUM917568 REI917567:REI917568 ROE917567:ROE917568 RYA917567:RYA917568 SHW917567:SHW917568 SRS917567:SRS917568 TBO917567:TBO917568 TLK917567:TLK917568 TVG917567:TVG917568 UFC917567:UFC917568 UOY917567:UOY917568 UYU917567:UYU917568 VIQ917567:VIQ917568 VSM917567:VSM917568 WCI917567:WCI917568 WME917567:WME917568 WWA917567:WWA917568 S983103:S983104 JO983103:JO983104 TK983103:TK983104 ADG983103:ADG983104 ANC983103:ANC983104 AWY983103:AWY983104 BGU983103:BGU983104 BQQ983103:BQQ983104 CAM983103:CAM983104 CKI983103:CKI983104 CUE983103:CUE983104 DEA983103:DEA983104 DNW983103:DNW983104 DXS983103:DXS983104 EHO983103:EHO983104 ERK983103:ERK983104 FBG983103:FBG983104 FLC983103:FLC983104 FUY983103:FUY983104 GEU983103:GEU983104 GOQ983103:GOQ983104 GYM983103:GYM983104 HII983103:HII983104 HSE983103:HSE983104 ICA983103:ICA983104 ILW983103:ILW983104 IVS983103:IVS983104 JFO983103:JFO983104 JPK983103:JPK983104 JZG983103:JZG983104 KJC983103:KJC983104 KSY983103:KSY983104 LCU983103:LCU983104 LMQ983103:LMQ983104 LWM983103:LWM983104 MGI983103:MGI983104 MQE983103:MQE983104 NAA983103:NAA983104 NJW983103:NJW983104 NTS983103:NTS983104 ODO983103:ODO983104 ONK983103:ONK983104 OXG983103:OXG983104 PHC983103:PHC983104 PQY983103:PQY983104 QAU983103:QAU983104 QKQ983103:QKQ983104 QUM983103:QUM983104 REI983103:REI983104 ROE983103:ROE983104 RYA983103:RYA983104 SHW983103:SHW983104 SRS983103:SRS983104 TBO983103:TBO983104 TLK983103:TLK983104 TVG983103:TVG983104 UFC983103:UFC983104 UOY983103:UOY983104 UYU983103:UYU983104 VIQ983103:VIQ983104 VSM983103:VSM983104 WCI983103:WCI983104 WME983103:WME983104 WWA983103:WWA983104">
      <formula1>0</formula1>
      <formula2>99999</formula2>
    </dataValidation>
    <dataValidation type="whole" allowBlank="1" showInputMessage="1" showErrorMessage="1" sqref="A63:A64 IW63:IW64 SS63:SS64 ACO63:ACO64 AMK63:AMK64 AWG63:AWG64 BGC63:BGC64 BPY63:BPY64 BZU63:BZU64 CJQ63:CJQ64 CTM63:CTM64 DDI63:DDI64 DNE63:DNE64 DXA63:DXA64 EGW63:EGW64 EQS63:EQS64 FAO63:FAO64 FKK63:FKK64 FUG63:FUG64 GEC63:GEC64 GNY63:GNY64 GXU63:GXU64 HHQ63:HHQ64 HRM63:HRM64 IBI63:IBI64 ILE63:ILE64 IVA63:IVA64 JEW63:JEW64 JOS63:JOS64 JYO63:JYO64 KIK63:KIK64 KSG63:KSG64 LCC63:LCC64 LLY63:LLY64 LVU63:LVU64 MFQ63:MFQ64 MPM63:MPM64 MZI63:MZI64 NJE63:NJE64 NTA63:NTA64 OCW63:OCW64 OMS63:OMS64 OWO63:OWO64 PGK63:PGK64 PQG63:PQG64 QAC63:QAC64 QJY63:QJY64 QTU63:QTU64 RDQ63:RDQ64 RNM63:RNM64 RXI63:RXI64 SHE63:SHE64 SRA63:SRA64 TAW63:TAW64 TKS63:TKS64 TUO63:TUO64 UEK63:UEK64 UOG63:UOG64 UYC63:UYC64 VHY63:VHY64 VRU63:VRU64 WBQ63:WBQ64 WLM63:WLM64 WVI63:WVI64 A65599:A65600 IW65599:IW65600 SS65599:SS65600 ACO65599:ACO65600 AMK65599:AMK65600 AWG65599:AWG65600 BGC65599:BGC65600 BPY65599:BPY65600 BZU65599:BZU65600 CJQ65599:CJQ65600 CTM65599:CTM65600 DDI65599:DDI65600 DNE65599:DNE65600 DXA65599:DXA65600 EGW65599:EGW65600 EQS65599:EQS65600 FAO65599:FAO65600 FKK65599:FKK65600 FUG65599:FUG65600 GEC65599:GEC65600 GNY65599:GNY65600 GXU65599:GXU65600 HHQ65599:HHQ65600 HRM65599:HRM65600 IBI65599:IBI65600 ILE65599:ILE65600 IVA65599:IVA65600 JEW65599:JEW65600 JOS65599:JOS65600 JYO65599:JYO65600 KIK65599:KIK65600 KSG65599:KSG65600 LCC65599:LCC65600 LLY65599:LLY65600 LVU65599:LVU65600 MFQ65599:MFQ65600 MPM65599:MPM65600 MZI65599:MZI65600 NJE65599:NJE65600 NTA65599:NTA65600 OCW65599:OCW65600 OMS65599:OMS65600 OWO65599:OWO65600 PGK65599:PGK65600 PQG65599:PQG65600 QAC65599:QAC65600 QJY65599:QJY65600 QTU65599:QTU65600 RDQ65599:RDQ65600 RNM65599:RNM65600 RXI65599:RXI65600 SHE65599:SHE65600 SRA65599:SRA65600 TAW65599:TAW65600 TKS65599:TKS65600 TUO65599:TUO65600 UEK65599:UEK65600 UOG65599:UOG65600 UYC65599:UYC65600 VHY65599:VHY65600 VRU65599:VRU65600 WBQ65599:WBQ65600 WLM65599:WLM65600 WVI65599:WVI65600 A131135:A131136 IW131135:IW131136 SS131135:SS131136 ACO131135:ACO131136 AMK131135:AMK131136 AWG131135:AWG131136 BGC131135:BGC131136 BPY131135:BPY131136 BZU131135:BZU131136 CJQ131135:CJQ131136 CTM131135:CTM131136 DDI131135:DDI131136 DNE131135:DNE131136 DXA131135:DXA131136 EGW131135:EGW131136 EQS131135:EQS131136 FAO131135:FAO131136 FKK131135:FKK131136 FUG131135:FUG131136 GEC131135:GEC131136 GNY131135:GNY131136 GXU131135:GXU131136 HHQ131135:HHQ131136 HRM131135:HRM131136 IBI131135:IBI131136 ILE131135:ILE131136 IVA131135:IVA131136 JEW131135:JEW131136 JOS131135:JOS131136 JYO131135:JYO131136 KIK131135:KIK131136 KSG131135:KSG131136 LCC131135:LCC131136 LLY131135:LLY131136 LVU131135:LVU131136 MFQ131135:MFQ131136 MPM131135:MPM131136 MZI131135:MZI131136 NJE131135:NJE131136 NTA131135:NTA131136 OCW131135:OCW131136 OMS131135:OMS131136 OWO131135:OWO131136 PGK131135:PGK131136 PQG131135:PQG131136 QAC131135:QAC131136 QJY131135:QJY131136 QTU131135:QTU131136 RDQ131135:RDQ131136 RNM131135:RNM131136 RXI131135:RXI131136 SHE131135:SHE131136 SRA131135:SRA131136 TAW131135:TAW131136 TKS131135:TKS131136 TUO131135:TUO131136 UEK131135:UEK131136 UOG131135:UOG131136 UYC131135:UYC131136 VHY131135:VHY131136 VRU131135:VRU131136 WBQ131135:WBQ131136 WLM131135:WLM131136 WVI131135:WVI131136 A196671:A196672 IW196671:IW196672 SS196671:SS196672 ACO196671:ACO196672 AMK196671:AMK196672 AWG196671:AWG196672 BGC196671:BGC196672 BPY196671:BPY196672 BZU196671:BZU196672 CJQ196671:CJQ196672 CTM196671:CTM196672 DDI196671:DDI196672 DNE196671:DNE196672 DXA196671:DXA196672 EGW196671:EGW196672 EQS196671:EQS196672 FAO196671:FAO196672 FKK196671:FKK196672 FUG196671:FUG196672 GEC196671:GEC196672 GNY196671:GNY196672 GXU196671:GXU196672 HHQ196671:HHQ196672 HRM196671:HRM196672 IBI196671:IBI196672 ILE196671:ILE196672 IVA196671:IVA196672 JEW196671:JEW196672 JOS196671:JOS196672 JYO196671:JYO196672 KIK196671:KIK196672 KSG196671:KSG196672 LCC196671:LCC196672 LLY196671:LLY196672 LVU196671:LVU196672 MFQ196671:MFQ196672 MPM196671:MPM196672 MZI196671:MZI196672 NJE196671:NJE196672 NTA196671:NTA196672 OCW196671:OCW196672 OMS196671:OMS196672 OWO196671:OWO196672 PGK196671:PGK196672 PQG196671:PQG196672 QAC196671:QAC196672 QJY196671:QJY196672 QTU196671:QTU196672 RDQ196671:RDQ196672 RNM196671:RNM196672 RXI196671:RXI196672 SHE196671:SHE196672 SRA196671:SRA196672 TAW196671:TAW196672 TKS196671:TKS196672 TUO196671:TUO196672 UEK196671:UEK196672 UOG196671:UOG196672 UYC196671:UYC196672 VHY196671:VHY196672 VRU196671:VRU196672 WBQ196671:WBQ196672 WLM196671:WLM196672 WVI196671:WVI196672 A262207:A262208 IW262207:IW262208 SS262207:SS262208 ACO262207:ACO262208 AMK262207:AMK262208 AWG262207:AWG262208 BGC262207:BGC262208 BPY262207:BPY262208 BZU262207:BZU262208 CJQ262207:CJQ262208 CTM262207:CTM262208 DDI262207:DDI262208 DNE262207:DNE262208 DXA262207:DXA262208 EGW262207:EGW262208 EQS262207:EQS262208 FAO262207:FAO262208 FKK262207:FKK262208 FUG262207:FUG262208 GEC262207:GEC262208 GNY262207:GNY262208 GXU262207:GXU262208 HHQ262207:HHQ262208 HRM262207:HRM262208 IBI262207:IBI262208 ILE262207:ILE262208 IVA262207:IVA262208 JEW262207:JEW262208 JOS262207:JOS262208 JYO262207:JYO262208 KIK262207:KIK262208 KSG262207:KSG262208 LCC262207:LCC262208 LLY262207:LLY262208 LVU262207:LVU262208 MFQ262207:MFQ262208 MPM262207:MPM262208 MZI262207:MZI262208 NJE262207:NJE262208 NTA262207:NTA262208 OCW262207:OCW262208 OMS262207:OMS262208 OWO262207:OWO262208 PGK262207:PGK262208 PQG262207:PQG262208 QAC262207:QAC262208 QJY262207:QJY262208 QTU262207:QTU262208 RDQ262207:RDQ262208 RNM262207:RNM262208 RXI262207:RXI262208 SHE262207:SHE262208 SRA262207:SRA262208 TAW262207:TAW262208 TKS262207:TKS262208 TUO262207:TUO262208 UEK262207:UEK262208 UOG262207:UOG262208 UYC262207:UYC262208 VHY262207:VHY262208 VRU262207:VRU262208 WBQ262207:WBQ262208 WLM262207:WLM262208 WVI262207:WVI262208 A327743:A327744 IW327743:IW327744 SS327743:SS327744 ACO327743:ACO327744 AMK327743:AMK327744 AWG327743:AWG327744 BGC327743:BGC327744 BPY327743:BPY327744 BZU327743:BZU327744 CJQ327743:CJQ327744 CTM327743:CTM327744 DDI327743:DDI327744 DNE327743:DNE327744 DXA327743:DXA327744 EGW327743:EGW327744 EQS327743:EQS327744 FAO327743:FAO327744 FKK327743:FKK327744 FUG327743:FUG327744 GEC327743:GEC327744 GNY327743:GNY327744 GXU327743:GXU327744 HHQ327743:HHQ327744 HRM327743:HRM327744 IBI327743:IBI327744 ILE327743:ILE327744 IVA327743:IVA327744 JEW327743:JEW327744 JOS327743:JOS327744 JYO327743:JYO327744 KIK327743:KIK327744 KSG327743:KSG327744 LCC327743:LCC327744 LLY327743:LLY327744 LVU327743:LVU327744 MFQ327743:MFQ327744 MPM327743:MPM327744 MZI327743:MZI327744 NJE327743:NJE327744 NTA327743:NTA327744 OCW327743:OCW327744 OMS327743:OMS327744 OWO327743:OWO327744 PGK327743:PGK327744 PQG327743:PQG327744 QAC327743:QAC327744 QJY327743:QJY327744 QTU327743:QTU327744 RDQ327743:RDQ327744 RNM327743:RNM327744 RXI327743:RXI327744 SHE327743:SHE327744 SRA327743:SRA327744 TAW327743:TAW327744 TKS327743:TKS327744 TUO327743:TUO327744 UEK327743:UEK327744 UOG327743:UOG327744 UYC327743:UYC327744 VHY327743:VHY327744 VRU327743:VRU327744 WBQ327743:WBQ327744 WLM327743:WLM327744 WVI327743:WVI327744 A393279:A393280 IW393279:IW393280 SS393279:SS393280 ACO393279:ACO393280 AMK393279:AMK393280 AWG393279:AWG393280 BGC393279:BGC393280 BPY393279:BPY393280 BZU393279:BZU393280 CJQ393279:CJQ393280 CTM393279:CTM393280 DDI393279:DDI393280 DNE393279:DNE393280 DXA393279:DXA393280 EGW393279:EGW393280 EQS393279:EQS393280 FAO393279:FAO393280 FKK393279:FKK393280 FUG393279:FUG393280 GEC393279:GEC393280 GNY393279:GNY393280 GXU393279:GXU393280 HHQ393279:HHQ393280 HRM393279:HRM393280 IBI393279:IBI393280 ILE393279:ILE393280 IVA393279:IVA393280 JEW393279:JEW393280 JOS393279:JOS393280 JYO393279:JYO393280 KIK393279:KIK393280 KSG393279:KSG393280 LCC393279:LCC393280 LLY393279:LLY393280 LVU393279:LVU393280 MFQ393279:MFQ393280 MPM393279:MPM393280 MZI393279:MZI393280 NJE393279:NJE393280 NTA393279:NTA393280 OCW393279:OCW393280 OMS393279:OMS393280 OWO393279:OWO393280 PGK393279:PGK393280 PQG393279:PQG393280 QAC393279:QAC393280 QJY393279:QJY393280 QTU393279:QTU393280 RDQ393279:RDQ393280 RNM393279:RNM393280 RXI393279:RXI393280 SHE393279:SHE393280 SRA393279:SRA393280 TAW393279:TAW393280 TKS393279:TKS393280 TUO393279:TUO393280 UEK393279:UEK393280 UOG393279:UOG393280 UYC393279:UYC393280 VHY393279:VHY393280 VRU393279:VRU393280 WBQ393279:WBQ393280 WLM393279:WLM393280 WVI393279:WVI393280 A458815:A458816 IW458815:IW458816 SS458815:SS458816 ACO458815:ACO458816 AMK458815:AMK458816 AWG458815:AWG458816 BGC458815:BGC458816 BPY458815:BPY458816 BZU458815:BZU458816 CJQ458815:CJQ458816 CTM458815:CTM458816 DDI458815:DDI458816 DNE458815:DNE458816 DXA458815:DXA458816 EGW458815:EGW458816 EQS458815:EQS458816 FAO458815:FAO458816 FKK458815:FKK458816 FUG458815:FUG458816 GEC458815:GEC458816 GNY458815:GNY458816 GXU458815:GXU458816 HHQ458815:HHQ458816 HRM458815:HRM458816 IBI458815:IBI458816 ILE458815:ILE458816 IVA458815:IVA458816 JEW458815:JEW458816 JOS458815:JOS458816 JYO458815:JYO458816 KIK458815:KIK458816 KSG458815:KSG458816 LCC458815:LCC458816 LLY458815:LLY458816 LVU458815:LVU458816 MFQ458815:MFQ458816 MPM458815:MPM458816 MZI458815:MZI458816 NJE458815:NJE458816 NTA458815:NTA458816 OCW458815:OCW458816 OMS458815:OMS458816 OWO458815:OWO458816 PGK458815:PGK458816 PQG458815:PQG458816 QAC458815:QAC458816 QJY458815:QJY458816 QTU458815:QTU458816 RDQ458815:RDQ458816 RNM458815:RNM458816 RXI458815:RXI458816 SHE458815:SHE458816 SRA458815:SRA458816 TAW458815:TAW458816 TKS458815:TKS458816 TUO458815:TUO458816 UEK458815:UEK458816 UOG458815:UOG458816 UYC458815:UYC458816 VHY458815:VHY458816 VRU458815:VRU458816 WBQ458815:WBQ458816 WLM458815:WLM458816 WVI458815:WVI458816 A524351:A524352 IW524351:IW524352 SS524351:SS524352 ACO524351:ACO524352 AMK524351:AMK524352 AWG524351:AWG524352 BGC524351:BGC524352 BPY524351:BPY524352 BZU524351:BZU524352 CJQ524351:CJQ524352 CTM524351:CTM524352 DDI524351:DDI524352 DNE524351:DNE524352 DXA524351:DXA524352 EGW524351:EGW524352 EQS524351:EQS524352 FAO524351:FAO524352 FKK524351:FKK524352 FUG524351:FUG524352 GEC524351:GEC524352 GNY524351:GNY524352 GXU524351:GXU524352 HHQ524351:HHQ524352 HRM524351:HRM524352 IBI524351:IBI524352 ILE524351:ILE524352 IVA524351:IVA524352 JEW524351:JEW524352 JOS524351:JOS524352 JYO524351:JYO524352 KIK524351:KIK524352 KSG524351:KSG524352 LCC524351:LCC524352 LLY524351:LLY524352 LVU524351:LVU524352 MFQ524351:MFQ524352 MPM524351:MPM524352 MZI524351:MZI524352 NJE524351:NJE524352 NTA524351:NTA524352 OCW524351:OCW524352 OMS524351:OMS524352 OWO524351:OWO524352 PGK524351:PGK524352 PQG524351:PQG524352 QAC524351:QAC524352 QJY524351:QJY524352 QTU524351:QTU524352 RDQ524351:RDQ524352 RNM524351:RNM524352 RXI524351:RXI524352 SHE524351:SHE524352 SRA524351:SRA524352 TAW524351:TAW524352 TKS524351:TKS524352 TUO524351:TUO524352 UEK524351:UEK524352 UOG524351:UOG524352 UYC524351:UYC524352 VHY524351:VHY524352 VRU524351:VRU524352 WBQ524351:WBQ524352 WLM524351:WLM524352 WVI524351:WVI524352 A589887:A589888 IW589887:IW589888 SS589887:SS589888 ACO589887:ACO589888 AMK589887:AMK589888 AWG589887:AWG589888 BGC589887:BGC589888 BPY589887:BPY589888 BZU589887:BZU589888 CJQ589887:CJQ589888 CTM589887:CTM589888 DDI589887:DDI589888 DNE589887:DNE589888 DXA589887:DXA589888 EGW589887:EGW589888 EQS589887:EQS589888 FAO589887:FAO589888 FKK589887:FKK589888 FUG589887:FUG589888 GEC589887:GEC589888 GNY589887:GNY589888 GXU589887:GXU589888 HHQ589887:HHQ589888 HRM589887:HRM589888 IBI589887:IBI589888 ILE589887:ILE589888 IVA589887:IVA589888 JEW589887:JEW589888 JOS589887:JOS589888 JYO589887:JYO589888 KIK589887:KIK589888 KSG589887:KSG589888 LCC589887:LCC589888 LLY589887:LLY589888 LVU589887:LVU589888 MFQ589887:MFQ589888 MPM589887:MPM589888 MZI589887:MZI589888 NJE589887:NJE589888 NTA589887:NTA589888 OCW589887:OCW589888 OMS589887:OMS589888 OWO589887:OWO589888 PGK589887:PGK589888 PQG589887:PQG589888 QAC589887:QAC589888 QJY589887:QJY589888 QTU589887:QTU589888 RDQ589887:RDQ589888 RNM589887:RNM589888 RXI589887:RXI589888 SHE589887:SHE589888 SRA589887:SRA589888 TAW589887:TAW589888 TKS589887:TKS589888 TUO589887:TUO589888 UEK589887:UEK589888 UOG589887:UOG589888 UYC589887:UYC589888 VHY589887:VHY589888 VRU589887:VRU589888 WBQ589887:WBQ589888 WLM589887:WLM589888 WVI589887:WVI589888 A655423:A655424 IW655423:IW655424 SS655423:SS655424 ACO655423:ACO655424 AMK655423:AMK655424 AWG655423:AWG655424 BGC655423:BGC655424 BPY655423:BPY655424 BZU655423:BZU655424 CJQ655423:CJQ655424 CTM655423:CTM655424 DDI655423:DDI655424 DNE655423:DNE655424 DXA655423:DXA655424 EGW655423:EGW655424 EQS655423:EQS655424 FAO655423:FAO655424 FKK655423:FKK655424 FUG655423:FUG655424 GEC655423:GEC655424 GNY655423:GNY655424 GXU655423:GXU655424 HHQ655423:HHQ655424 HRM655423:HRM655424 IBI655423:IBI655424 ILE655423:ILE655424 IVA655423:IVA655424 JEW655423:JEW655424 JOS655423:JOS655424 JYO655423:JYO655424 KIK655423:KIK655424 KSG655423:KSG655424 LCC655423:LCC655424 LLY655423:LLY655424 LVU655423:LVU655424 MFQ655423:MFQ655424 MPM655423:MPM655424 MZI655423:MZI655424 NJE655423:NJE655424 NTA655423:NTA655424 OCW655423:OCW655424 OMS655423:OMS655424 OWO655423:OWO655424 PGK655423:PGK655424 PQG655423:PQG655424 QAC655423:QAC655424 QJY655423:QJY655424 QTU655423:QTU655424 RDQ655423:RDQ655424 RNM655423:RNM655424 RXI655423:RXI655424 SHE655423:SHE655424 SRA655423:SRA655424 TAW655423:TAW655424 TKS655423:TKS655424 TUO655423:TUO655424 UEK655423:UEK655424 UOG655423:UOG655424 UYC655423:UYC655424 VHY655423:VHY655424 VRU655423:VRU655424 WBQ655423:WBQ655424 WLM655423:WLM655424 WVI655423:WVI655424 A720959:A720960 IW720959:IW720960 SS720959:SS720960 ACO720959:ACO720960 AMK720959:AMK720960 AWG720959:AWG720960 BGC720959:BGC720960 BPY720959:BPY720960 BZU720959:BZU720960 CJQ720959:CJQ720960 CTM720959:CTM720960 DDI720959:DDI720960 DNE720959:DNE720960 DXA720959:DXA720960 EGW720959:EGW720960 EQS720959:EQS720960 FAO720959:FAO720960 FKK720959:FKK720960 FUG720959:FUG720960 GEC720959:GEC720960 GNY720959:GNY720960 GXU720959:GXU720960 HHQ720959:HHQ720960 HRM720959:HRM720960 IBI720959:IBI720960 ILE720959:ILE720960 IVA720959:IVA720960 JEW720959:JEW720960 JOS720959:JOS720960 JYO720959:JYO720960 KIK720959:KIK720960 KSG720959:KSG720960 LCC720959:LCC720960 LLY720959:LLY720960 LVU720959:LVU720960 MFQ720959:MFQ720960 MPM720959:MPM720960 MZI720959:MZI720960 NJE720959:NJE720960 NTA720959:NTA720960 OCW720959:OCW720960 OMS720959:OMS720960 OWO720959:OWO720960 PGK720959:PGK720960 PQG720959:PQG720960 QAC720959:QAC720960 QJY720959:QJY720960 QTU720959:QTU720960 RDQ720959:RDQ720960 RNM720959:RNM720960 RXI720959:RXI720960 SHE720959:SHE720960 SRA720959:SRA720960 TAW720959:TAW720960 TKS720959:TKS720960 TUO720959:TUO720960 UEK720959:UEK720960 UOG720959:UOG720960 UYC720959:UYC720960 VHY720959:VHY720960 VRU720959:VRU720960 WBQ720959:WBQ720960 WLM720959:WLM720960 WVI720959:WVI720960 A786495:A786496 IW786495:IW786496 SS786495:SS786496 ACO786495:ACO786496 AMK786495:AMK786496 AWG786495:AWG786496 BGC786495:BGC786496 BPY786495:BPY786496 BZU786495:BZU786496 CJQ786495:CJQ786496 CTM786495:CTM786496 DDI786495:DDI786496 DNE786495:DNE786496 DXA786495:DXA786496 EGW786495:EGW786496 EQS786495:EQS786496 FAO786495:FAO786496 FKK786495:FKK786496 FUG786495:FUG786496 GEC786495:GEC786496 GNY786495:GNY786496 GXU786495:GXU786496 HHQ786495:HHQ786496 HRM786495:HRM786496 IBI786495:IBI786496 ILE786495:ILE786496 IVA786495:IVA786496 JEW786495:JEW786496 JOS786495:JOS786496 JYO786495:JYO786496 KIK786495:KIK786496 KSG786495:KSG786496 LCC786495:LCC786496 LLY786495:LLY786496 LVU786495:LVU786496 MFQ786495:MFQ786496 MPM786495:MPM786496 MZI786495:MZI786496 NJE786495:NJE786496 NTA786495:NTA786496 OCW786495:OCW786496 OMS786495:OMS786496 OWO786495:OWO786496 PGK786495:PGK786496 PQG786495:PQG786496 QAC786495:QAC786496 QJY786495:QJY786496 QTU786495:QTU786496 RDQ786495:RDQ786496 RNM786495:RNM786496 RXI786495:RXI786496 SHE786495:SHE786496 SRA786495:SRA786496 TAW786495:TAW786496 TKS786495:TKS786496 TUO786495:TUO786496 UEK786495:UEK786496 UOG786495:UOG786496 UYC786495:UYC786496 VHY786495:VHY786496 VRU786495:VRU786496 WBQ786495:WBQ786496 WLM786495:WLM786496 WVI786495:WVI786496 A852031:A852032 IW852031:IW852032 SS852031:SS852032 ACO852031:ACO852032 AMK852031:AMK852032 AWG852031:AWG852032 BGC852031:BGC852032 BPY852031:BPY852032 BZU852031:BZU852032 CJQ852031:CJQ852032 CTM852031:CTM852032 DDI852031:DDI852032 DNE852031:DNE852032 DXA852031:DXA852032 EGW852031:EGW852032 EQS852031:EQS852032 FAO852031:FAO852032 FKK852031:FKK852032 FUG852031:FUG852032 GEC852031:GEC852032 GNY852031:GNY852032 GXU852031:GXU852032 HHQ852031:HHQ852032 HRM852031:HRM852032 IBI852031:IBI852032 ILE852031:ILE852032 IVA852031:IVA852032 JEW852031:JEW852032 JOS852031:JOS852032 JYO852031:JYO852032 KIK852031:KIK852032 KSG852031:KSG852032 LCC852031:LCC852032 LLY852031:LLY852032 LVU852031:LVU852032 MFQ852031:MFQ852032 MPM852031:MPM852032 MZI852031:MZI852032 NJE852031:NJE852032 NTA852031:NTA852032 OCW852031:OCW852032 OMS852031:OMS852032 OWO852031:OWO852032 PGK852031:PGK852032 PQG852031:PQG852032 QAC852031:QAC852032 QJY852031:QJY852032 QTU852031:QTU852032 RDQ852031:RDQ852032 RNM852031:RNM852032 RXI852031:RXI852032 SHE852031:SHE852032 SRA852031:SRA852032 TAW852031:TAW852032 TKS852031:TKS852032 TUO852031:TUO852032 UEK852031:UEK852032 UOG852031:UOG852032 UYC852031:UYC852032 VHY852031:VHY852032 VRU852031:VRU852032 WBQ852031:WBQ852032 WLM852031:WLM852032 WVI852031:WVI852032 A917567:A917568 IW917567:IW917568 SS917567:SS917568 ACO917567:ACO917568 AMK917567:AMK917568 AWG917567:AWG917568 BGC917567:BGC917568 BPY917567:BPY917568 BZU917567:BZU917568 CJQ917567:CJQ917568 CTM917567:CTM917568 DDI917567:DDI917568 DNE917567:DNE917568 DXA917567:DXA917568 EGW917567:EGW917568 EQS917567:EQS917568 FAO917567:FAO917568 FKK917567:FKK917568 FUG917567:FUG917568 GEC917567:GEC917568 GNY917567:GNY917568 GXU917567:GXU917568 HHQ917567:HHQ917568 HRM917567:HRM917568 IBI917567:IBI917568 ILE917567:ILE917568 IVA917567:IVA917568 JEW917567:JEW917568 JOS917567:JOS917568 JYO917567:JYO917568 KIK917567:KIK917568 KSG917567:KSG917568 LCC917567:LCC917568 LLY917567:LLY917568 LVU917567:LVU917568 MFQ917567:MFQ917568 MPM917567:MPM917568 MZI917567:MZI917568 NJE917567:NJE917568 NTA917567:NTA917568 OCW917567:OCW917568 OMS917567:OMS917568 OWO917567:OWO917568 PGK917567:PGK917568 PQG917567:PQG917568 QAC917567:QAC917568 QJY917567:QJY917568 QTU917567:QTU917568 RDQ917567:RDQ917568 RNM917567:RNM917568 RXI917567:RXI917568 SHE917567:SHE917568 SRA917567:SRA917568 TAW917567:TAW917568 TKS917567:TKS917568 TUO917567:TUO917568 UEK917567:UEK917568 UOG917567:UOG917568 UYC917567:UYC917568 VHY917567:VHY917568 VRU917567:VRU917568 WBQ917567:WBQ917568 WLM917567:WLM917568 WVI917567:WVI917568 A983103:A983104 IW983103:IW983104 SS983103:SS983104 ACO983103:ACO983104 AMK983103:AMK983104 AWG983103:AWG983104 BGC983103:BGC983104 BPY983103:BPY983104 BZU983103:BZU983104 CJQ983103:CJQ983104 CTM983103:CTM983104 DDI983103:DDI983104 DNE983103:DNE983104 DXA983103:DXA983104 EGW983103:EGW983104 EQS983103:EQS983104 FAO983103:FAO983104 FKK983103:FKK983104 FUG983103:FUG983104 GEC983103:GEC983104 GNY983103:GNY983104 GXU983103:GXU983104 HHQ983103:HHQ983104 HRM983103:HRM983104 IBI983103:IBI983104 ILE983103:ILE983104 IVA983103:IVA983104 JEW983103:JEW983104 JOS983103:JOS983104 JYO983103:JYO983104 KIK983103:KIK983104 KSG983103:KSG983104 LCC983103:LCC983104 LLY983103:LLY983104 LVU983103:LVU983104 MFQ983103:MFQ983104 MPM983103:MPM983104 MZI983103:MZI983104 NJE983103:NJE983104 NTA983103:NTA983104 OCW983103:OCW983104 OMS983103:OMS983104 OWO983103:OWO983104 PGK983103:PGK983104 PQG983103:PQG983104 QAC983103:QAC983104 QJY983103:QJY983104 QTU983103:QTU983104 RDQ983103:RDQ983104 RNM983103:RNM983104 RXI983103:RXI983104 SHE983103:SHE983104 SRA983103:SRA983104 TAW983103:TAW983104 TKS983103:TKS983104 TUO983103:TUO983104 UEK983103:UEK983104 UOG983103:UOG983104 UYC983103:UYC983104 VHY983103:VHY983104 VRU983103:VRU983104 WBQ983103:WBQ983104 WLM983103:WLM983104 WVI983103:WVI983104 K63:K64 JG63:JG64 TC63:TC64 ACY63:ACY64 AMU63:AMU64 AWQ63:AWQ64 BGM63:BGM64 BQI63:BQI64 CAE63:CAE64 CKA63:CKA64 CTW63:CTW64 DDS63:DDS64 DNO63:DNO64 DXK63:DXK64 EHG63:EHG64 ERC63:ERC64 FAY63:FAY64 FKU63:FKU64 FUQ63:FUQ64 GEM63:GEM64 GOI63:GOI64 GYE63:GYE64 HIA63:HIA64 HRW63:HRW64 IBS63:IBS64 ILO63:ILO64 IVK63:IVK64 JFG63:JFG64 JPC63:JPC64 JYY63:JYY64 KIU63:KIU64 KSQ63:KSQ64 LCM63:LCM64 LMI63:LMI64 LWE63:LWE64 MGA63:MGA64 MPW63:MPW64 MZS63:MZS64 NJO63:NJO64 NTK63:NTK64 ODG63:ODG64 ONC63:ONC64 OWY63:OWY64 PGU63:PGU64 PQQ63:PQQ64 QAM63:QAM64 QKI63:QKI64 QUE63:QUE64 REA63:REA64 RNW63:RNW64 RXS63:RXS64 SHO63:SHO64 SRK63:SRK64 TBG63:TBG64 TLC63:TLC64 TUY63:TUY64 UEU63:UEU64 UOQ63:UOQ64 UYM63:UYM64 VII63:VII64 VSE63:VSE64 WCA63:WCA64 WLW63:WLW64 WVS63:WVS64 K65599:K65600 JG65599:JG65600 TC65599:TC65600 ACY65599:ACY65600 AMU65599:AMU65600 AWQ65599:AWQ65600 BGM65599:BGM65600 BQI65599:BQI65600 CAE65599:CAE65600 CKA65599:CKA65600 CTW65599:CTW65600 DDS65599:DDS65600 DNO65599:DNO65600 DXK65599:DXK65600 EHG65599:EHG65600 ERC65599:ERC65600 FAY65599:FAY65600 FKU65599:FKU65600 FUQ65599:FUQ65600 GEM65599:GEM65600 GOI65599:GOI65600 GYE65599:GYE65600 HIA65599:HIA65600 HRW65599:HRW65600 IBS65599:IBS65600 ILO65599:ILO65600 IVK65599:IVK65600 JFG65599:JFG65600 JPC65599:JPC65600 JYY65599:JYY65600 KIU65599:KIU65600 KSQ65599:KSQ65600 LCM65599:LCM65600 LMI65599:LMI65600 LWE65599:LWE65600 MGA65599:MGA65600 MPW65599:MPW65600 MZS65599:MZS65600 NJO65599:NJO65600 NTK65599:NTK65600 ODG65599:ODG65600 ONC65599:ONC65600 OWY65599:OWY65600 PGU65599:PGU65600 PQQ65599:PQQ65600 QAM65599:QAM65600 QKI65599:QKI65600 QUE65599:QUE65600 REA65599:REA65600 RNW65599:RNW65600 RXS65599:RXS65600 SHO65599:SHO65600 SRK65599:SRK65600 TBG65599:TBG65600 TLC65599:TLC65600 TUY65599:TUY65600 UEU65599:UEU65600 UOQ65599:UOQ65600 UYM65599:UYM65600 VII65599:VII65600 VSE65599:VSE65600 WCA65599:WCA65600 WLW65599:WLW65600 WVS65599:WVS65600 K131135:K131136 JG131135:JG131136 TC131135:TC131136 ACY131135:ACY131136 AMU131135:AMU131136 AWQ131135:AWQ131136 BGM131135:BGM131136 BQI131135:BQI131136 CAE131135:CAE131136 CKA131135:CKA131136 CTW131135:CTW131136 DDS131135:DDS131136 DNO131135:DNO131136 DXK131135:DXK131136 EHG131135:EHG131136 ERC131135:ERC131136 FAY131135:FAY131136 FKU131135:FKU131136 FUQ131135:FUQ131136 GEM131135:GEM131136 GOI131135:GOI131136 GYE131135:GYE131136 HIA131135:HIA131136 HRW131135:HRW131136 IBS131135:IBS131136 ILO131135:ILO131136 IVK131135:IVK131136 JFG131135:JFG131136 JPC131135:JPC131136 JYY131135:JYY131136 KIU131135:KIU131136 KSQ131135:KSQ131136 LCM131135:LCM131136 LMI131135:LMI131136 LWE131135:LWE131136 MGA131135:MGA131136 MPW131135:MPW131136 MZS131135:MZS131136 NJO131135:NJO131136 NTK131135:NTK131136 ODG131135:ODG131136 ONC131135:ONC131136 OWY131135:OWY131136 PGU131135:PGU131136 PQQ131135:PQQ131136 QAM131135:QAM131136 QKI131135:QKI131136 QUE131135:QUE131136 REA131135:REA131136 RNW131135:RNW131136 RXS131135:RXS131136 SHO131135:SHO131136 SRK131135:SRK131136 TBG131135:TBG131136 TLC131135:TLC131136 TUY131135:TUY131136 UEU131135:UEU131136 UOQ131135:UOQ131136 UYM131135:UYM131136 VII131135:VII131136 VSE131135:VSE131136 WCA131135:WCA131136 WLW131135:WLW131136 WVS131135:WVS131136 K196671:K196672 JG196671:JG196672 TC196671:TC196672 ACY196671:ACY196672 AMU196671:AMU196672 AWQ196671:AWQ196672 BGM196671:BGM196672 BQI196671:BQI196672 CAE196671:CAE196672 CKA196671:CKA196672 CTW196671:CTW196672 DDS196671:DDS196672 DNO196671:DNO196672 DXK196671:DXK196672 EHG196671:EHG196672 ERC196671:ERC196672 FAY196671:FAY196672 FKU196671:FKU196672 FUQ196671:FUQ196672 GEM196671:GEM196672 GOI196671:GOI196672 GYE196671:GYE196672 HIA196671:HIA196672 HRW196671:HRW196672 IBS196671:IBS196672 ILO196671:ILO196672 IVK196671:IVK196672 JFG196671:JFG196672 JPC196671:JPC196672 JYY196671:JYY196672 KIU196671:KIU196672 KSQ196671:KSQ196672 LCM196671:LCM196672 LMI196671:LMI196672 LWE196671:LWE196672 MGA196671:MGA196672 MPW196671:MPW196672 MZS196671:MZS196672 NJO196671:NJO196672 NTK196671:NTK196672 ODG196671:ODG196672 ONC196671:ONC196672 OWY196671:OWY196672 PGU196671:PGU196672 PQQ196671:PQQ196672 QAM196671:QAM196672 QKI196671:QKI196672 QUE196671:QUE196672 REA196671:REA196672 RNW196671:RNW196672 RXS196671:RXS196672 SHO196671:SHO196672 SRK196671:SRK196672 TBG196671:TBG196672 TLC196671:TLC196672 TUY196671:TUY196672 UEU196671:UEU196672 UOQ196671:UOQ196672 UYM196671:UYM196672 VII196671:VII196672 VSE196671:VSE196672 WCA196671:WCA196672 WLW196671:WLW196672 WVS196671:WVS196672 K262207:K262208 JG262207:JG262208 TC262207:TC262208 ACY262207:ACY262208 AMU262207:AMU262208 AWQ262207:AWQ262208 BGM262207:BGM262208 BQI262207:BQI262208 CAE262207:CAE262208 CKA262207:CKA262208 CTW262207:CTW262208 DDS262207:DDS262208 DNO262207:DNO262208 DXK262207:DXK262208 EHG262207:EHG262208 ERC262207:ERC262208 FAY262207:FAY262208 FKU262207:FKU262208 FUQ262207:FUQ262208 GEM262207:GEM262208 GOI262207:GOI262208 GYE262207:GYE262208 HIA262207:HIA262208 HRW262207:HRW262208 IBS262207:IBS262208 ILO262207:ILO262208 IVK262207:IVK262208 JFG262207:JFG262208 JPC262207:JPC262208 JYY262207:JYY262208 KIU262207:KIU262208 KSQ262207:KSQ262208 LCM262207:LCM262208 LMI262207:LMI262208 LWE262207:LWE262208 MGA262207:MGA262208 MPW262207:MPW262208 MZS262207:MZS262208 NJO262207:NJO262208 NTK262207:NTK262208 ODG262207:ODG262208 ONC262207:ONC262208 OWY262207:OWY262208 PGU262207:PGU262208 PQQ262207:PQQ262208 QAM262207:QAM262208 QKI262207:QKI262208 QUE262207:QUE262208 REA262207:REA262208 RNW262207:RNW262208 RXS262207:RXS262208 SHO262207:SHO262208 SRK262207:SRK262208 TBG262207:TBG262208 TLC262207:TLC262208 TUY262207:TUY262208 UEU262207:UEU262208 UOQ262207:UOQ262208 UYM262207:UYM262208 VII262207:VII262208 VSE262207:VSE262208 WCA262207:WCA262208 WLW262207:WLW262208 WVS262207:WVS262208 K327743:K327744 JG327743:JG327744 TC327743:TC327744 ACY327743:ACY327744 AMU327743:AMU327744 AWQ327743:AWQ327744 BGM327743:BGM327744 BQI327743:BQI327744 CAE327743:CAE327744 CKA327743:CKA327744 CTW327743:CTW327744 DDS327743:DDS327744 DNO327743:DNO327744 DXK327743:DXK327744 EHG327743:EHG327744 ERC327743:ERC327744 FAY327743:FAY327744 FKU327743:FKU327744 FUQ327743:FUQ327744 GEM327743:GEM327744 GOI327743:GOI327744 GYE327743:GYE327744 HIA327743:HIA327744 HRW327743:HRW327744 IBS327743:IBS327744 ILO327743:ILO327744 IVK327743:IVK327744 JFG327743:JFG327744 JPC327743:JPC327744 JYY327743:JYY327744 KIU327743:KIU327744 KSQ327743:KSQ327744 LCM327743:LCM327744 LMI327743:LMI327744 LWE327743:LWE327744 MGA327743:MGA327744 MPW327743:MPW327744 MZS327743:MZS327744 NJO327743:NJO327744 NTK327743:NTK327744 ODG327743:ODG327744 ONC327743:ONC327744 OWY327743:OWY327744 PGU327743:PGU327744 PQQ327743:PQQ327744 QAM327743:QAM327744 QKI327743:QKI327744 QUE327743:QUE327744 REA327743:REA327744 RNW327743:RNW327744 RXS327743:RXS327744 SHO327743:SHO327744 SRK327743:SRK327744 TBG327743:TBG327744 TLC327743:TLC327744 TUY327743:TUY327744 UEU327743:UEU327744 UOQ327743:UOQ327744 UYM327743:UYM327744 VII327743:VII327744 VSE327743:VSE327744 WCA327743:WCA327744 WLW327743:WLW327744 WVS327743:WVS327744 K393279:K393280 JG393279:JG393280 TC393279:TC393280 ACY393279:ACY393280 AMU393279:AMU393280 AWQ393279:AWQ393280 BGM393279:BGM393280 BQI393279:BQI393280 CAE393279:CAE393280 CKA393279:CKA393280 CTW393279:CTW393280 DDS393279:DDS393280 DNO393279:DNO393280 DXK393279:DXK393280 EHG393279:EHG393280 ERC393279:ERC393280 FAY393279:FAY393280 FKU393279:FKU393280 FUQ393279:FUQ393280 GEM393279:GEM393280 GOI393279:GOI393280 GYE393279:GYE393280 HIA393279:HIA393280 HRW393279:HRW393280 IBS393279:IBS393280 ILO393279:ILO393280 IVK393279:IVK393280 JFG393279:JFG393280 JPC393279:JPC393280 JYY393279:JYY393280 KIU393279:KIU393280 KSQ393279:KSQ393280 LCM393279:LCM393280 LMI393279:LMI393280 LWE393279:LWE393280 MGA393279:MGA393280 MPW393279:MPW393280 MZS393279:MZS393280 NJO393279:NJO393280 NTK393279:NTK393280 ODG393279:ODG393280 ONC393279:ONC393280 OWY393279:OWY393280 PGU393279:PGU393280 PQQ393279:PQQ393280 QAM393279:QAM393280 QKI393279:QKI393280 QUE393279:QUE393280 REA393279:REA393280 RNW393279:RNW393280 RXS393279:RXS393280 SHO393279:SHO393280 SRK393279:SRK393280 TBG393279:TBG393280 TLC393279:TLC393280 TUY393279:TUY393280 UEU393279:UEU393280 UOQ393279:UOQ393280 UYM393279:UYM393280 VII393279:VII393280 VSE393279:VSE393280 WCA393279:WCA393280 WLW393279:WLW393280 WVS393279:WVS393280 K458815:K458816 JG458815:JG458816 TC458815:TC458816 ACY458815:ACY458816 AMU458815:AMU458816 AWQ458815:AWQ458816 BGM458815:BGM458816 BQI458815:BQI458816 CAE458815:CAE458816 CKA458815:CKA458816 CTW458815:CTW458816 DDS458815:DDS458816 DNO458815:DNO458816 DXK458815:DXK458816 EHG458815:EHG458816 ERC458815:ERC458816 FAY458815:FAY458816 FKU458815:FKU458816 FUQ458815:FUQ458816 GEM458815:GEM458816 GOI458815:GOI458816 GYE458815:GYE458816 HIA458815:HIA458816 HRW458815:HRW458816 IBS458815:IBS458816 ILO458815:ILO458816 IVK458815:IVK458816 JFG458815:JFG458816 JPC458815:JPC458816 JYY458815:JYY458816 KIU458815:KIU458816 KSQ458815:KSQ458816 LCM458815:LCM458816 LMI458815:LMI458816 LWE458815:LWE458816 MGA458815:MGA458816 MPW458815:MPW458816 MZS458815:MZS458816 NJO458815:NJO458816 NTK458815:NTK458816 ODG458815:ODG458816 ONC458815:ONC458816 OWY458815:OWY458816 PGU458815:PGU458816 PQQ458815:PQQ458816 QAM458815:QAM458816 QKI458815:QKI458816 QUE458815:QUE458816 REA458815:REA458816 RNW458815:RNW458816 RXS458815:RXS458816 SHO458815:SHO458816 SRK458815:SRK458816 TBG458815:TBG458816 TLC458815:TLC458816 TUY458815:TUY458816 UEU458815:UEU458816 UOQ458815:UOQ458816 UYM458815:UYM458816 VII458815:VII458816 VSE458815:VSE458816 WCA458815:WCA458816 WLW458815:WLW458816 WVS458815:WVS458816 K524351:K524352 JG524351:JG524352 TC524351:TC524352 ACY524351:ACY524352 AMU524351:AMU524352 AWQ524351:AWQ524352 BGM524351:BGM524352 BQI524351:BQI524352 CAE524351:CAE524352 CKA524351:CKA524352 CTW524351:CTW524352 DDS524351:DDS524352 DNO524351:DNO524352 DXK524351:DXK524352 EHG524351:EHG524352 ERC524351:ERC524352 FAY524351:FAY524352 FKU524351:FKU524352 FUQ524351:FUQ524352 GEM524351:GEM524352 GOI524351:GOI524352 GYE524351:GYE524352 HIA524351:HIA524352 HRW524351:HRW524352 IBS524351:IBS524352 ILO524351:ILO524352 IVK524351:IVK524352 JFG524351:JFG524352 JPC524351:JPC524352 JYY524351:JYY524352 KIU524351:KIU524352 KSQ524351:KSQ524352 LCM524351:LCM524352 LMI524351:LMI524352 LWE524351:LWE524352 MGA524351:MGA524352 MPW524351:MPW524352 MZS524351:MZS524352 NJO524351:NJO524352 NTK524351:NTK524352 ODG524351:ODG524352 ONC524351:ONC524352 OWY524351:OWY524352 PGU524351:PGU524352 PQQ524351:PQQ524352 QAM524351:QAM524352 QKI524351:QKI524352 QUE524351:QUE524352 REA524351:REA524352 RNW524351:RNW524352 RXS524351:RXS524352 SHO524351:SHO524352 SRK524351:SRK524352 TBG524351:TBG524352 TLC524351:TLC524352 TUY524351:TUY524352 UEU524351:UEU524352 UOQ524351:UOQ524352 UYM524351:UYM524352 VII524351:VII524352 VSE524351:VSE524352 WCA524351:WCA524352 WLW524351:WLW524352 WVS524351:WVS524352 K589887:K589888 JG589887:JG589888 TC589887:TC589888 ACY589887:ACY589888 AMU589887:AMU589888 AWQ589887:AWQ589888 BGM589887:BGM589888 BQI589887:BQI589888 CAE589887:CAE589888 CKA589887:CKA589888 CTW589887:CTW589888 DDS589887:DDS589888 DNO589887:DNO589888 DXK589887:DXK589888 EHG589887:EHG589888 ERC589887:ERC589888 FAY589887:FAY589888 FKU589887:FKU589888 FUQ589887:FUQ589888 GEM589887:GEM589888 GOI589887:GOI589888 GYE589887:GYE589888 HIA589887:HIA589888 HRW589887:HRW589888 IBS589887:IBS589888 ILO589887:ILO589888 IVK589887:IVK589888 JFG589887:JFG589888 JPC589887:JPC589888 JYY589887:JYY589888 KIU589887:KIU589888 KSQ589887:KSQ589888 LCM589887:LCM589888 LMI589887:LMI589888 LWE589887:LWE589888 MGA589887:MGA589888 MPW589887:MPW589888 MZS589887:MZS589888 NJO589887:NJO589888 NTK589887:NTK589888 ODG589887:ODG589888 ONC589887:ONC589888 OWY589887:OWY589888 PGU589887:PGU589888 PQQ589887:PQQ589888 QAM589887:QAM589888 QKI589887:QKI589888 QUE589887:QUE589888 REA589887:REA589888 RNW589887:RNW589888 RXS589887:RXS589888 SHO589887:SHO589888 SRK589887:SRK589888 TBG589887:TBG589888 TLC589887:TLC589888 TUY589887:TUY589888 UEU589887:UEU589888 UOQ589887:UOQ589888 UYM589887:UYM589888 VII589887:VII589888 VSE589887:VSE589888 WCA589887:WCA589888 WLW589887:WLW589888 WVS589887:WVS589888 K655423:K655424 JG655423:JG655424 TC655423:TC655424 ACY655423:ACY655424 AMU655423:AMU655424 AWQ655423:AWQ655424 BGM655423:BGM655424 BQI655423:BQI655424 CAE655423:CAE655424 CKA655423:CKA655424 CTW655423:CTW655424 DDS655423:DDS655424 DNO655423:DNO655424 DXK655423:DXK655424 EHG655423:EHG655424 ERC655423:ERC655424 FAY655423:FAY655424 FKU655423:FKU655424 FUQ655423:FUQ655424 GEM655423:GEM655424 GOI655423:GOI655424 GYE655423:GYE655424 HIA655423:HIA655424 HRW655423:HRW655424 IBS655423:IBS655424 ILO655423:ILO655424 IVK655423:IVK655424 JFG655423:JFG655424 JPC655423:JPC655424 JYY655423:JYY655424 KIU655423:KIU655424 KSQ655423:KSQ655424 LCM655423:LCM655424 LMI655423:LMI655424 LWE655423:LWE655424 MGA655423:MGA655424 MPW655423:MPW655424 MZS655423:MZS655424 NJO655423:NJO655424 NTK655423:NTK655424 ODG655423:ODG655424 ONC655423:ONC655424 OWY655423:OWY655424 PGU655423:PGU655424 PQQ655423:PQQ655424 QAM655423:QAM655424 QKI655423:QKI655424 QUE655423:QUE655424 REA655423:REA655424 RNW655423:RNW655424 RXS655423:RXS655424 SHO655423:SHO655424 SRK655423:SRK655424 TBG655423:TBG655424 TLC655423:TLC655424 TUY655423:TUY655424 UEU655423:UEU655424 UOQ655423:UOQ655424 UYM655423:UYM655424 VII655423:VII655424 VSE655423:VSE655424 WCA655423:WCA655424 WLW655423:WLW655424 WVS655423:WVS655424 K720959:K720960 JG720959:JG720960 TC720959:TC720960 ACY720959:ACY720960 AMU720959:AMU720960 AWQ720959:AWQ720960 BGM720959:BGM720960 BQI720959:BQI720960 CAE720959:CAE720960 CKA720959:CKA720960 CTW720959:CTW720960 DDS720959:DDS720960 DNO720959:DNO720960 DXK720959:DXK720960 EHG720959:EHG720960 ERC720959:ERC720960 FAY720959:FAY720960 FKU720959:FKU720960 FUQ720959:FUQ720960 GEM720959:GEM720960 GOI720959:GOI720960 GYE720959:GYE720960 HIA720959:HIA720960 HRW720959:HRW720960 IBS720959:IBS720960 ILO720959:ILO720960 IVK720959:IVK720960 JFG720959:JFG720960 JPC720959:JPC720960 JYY720959:JYY720960 KIU720959:KIU720960 KSQ720959:KSQ720960 LCM720959:LCM720960 LMI720959:LMI720960 LWE720959:LWE720960 MGA720959:MGA720960 MPW720959:MPW720960 MZS720959:MZS720960 NJO720959:NJO720960 NTK720959:NTK720960 ODG720959:ODG720960 ONC720959:ONC720960 OWY720959:OWY720960 PGU720959:PGU720960 PQQ720959:PQQ720960 QAM720959:QAM720960 QKI720959:QKI720960 QUE720959:QUE720960 REA720959:REA720960 RNW720959:RNW720960 RXS720959:RXS720960 SHO720959:SHO720960 SRK720959:SRK720960 TBG720959:TBG720960 TLC720959:TLC720960 TUY720959:TUY720960 UEU720959:UEU720960 UOQ720959:UOQ720960 UYM720959:UYM720960 VII720959:VII720960 VSE720959:VSE720960 WCA720959:WCA720960 WLW720959:WLW720960 WVS720959:WVS720960 K786495:K786496 JG786495:JG786496 TC786495:TC786496 ACY786495:ACY786496 AMU786495:AMU786496 AWQ786495:AWQ786496 BGM786495:BGM786496 BQI786495:BQI786496 CAE786495:CAE786496 CKA786495:CKA786496 CTW786495:CTW786496 DDS786495:DDS786496 DNO786495:DNO786496 DXK786495:DXK786496 EHG786495:EHG786496 ERC786495:ERC786496 FAY786495:FAY786496 FKU786495:FKU786496 FUQ786495:FUQ786496 GEM786495:GEM786496 GOI786495:GOI786496 GYE786495:GYE786496 HIA786495:HIA786496 HRW786495:HRW786496 IBS786495:IBS786496 ILO786495:ILO786496 IVK786495:IVK786496 JFG786495:JFG786496 JPC786495:JPC786496 JYY786495:JYY786496 KIU786495:KIU786496 KSQ786495:KSQ786496 LCM786495:LCM786496 LMI786495:LMI786496 LWE786495:LWE786496 MGA786495:MGA786496 MPW786495:MPW786496 MZS786495:MZS786496 NJO786495:NJO786496 NTK786495:NTK786496 ODG786495:ODG786496 ONC786495:ONC786496 OWY786495:OWY786496 PGU786495:PGU786496 PQQ786495:PQQ786496 QAM786495:QAM786496 QKI786495:QKI786496 QUE786495:QUE786496 REA786495:REA786496 RNW786495:RNW786496 RXS786495:RXS786496 SHO786495:SHO786496 SRK786495:SRK786496 TBG786495:TBG786496 TLC786495:TLC786496 TUY786495:TUY786496 UEU786495:UEU786496 UOQ786495:UOQ786496 UYM786495:UYM786496 VII786495:VII786496 VSE786495:VSE786496 WCA786495:WCA786496 WLW786495:WLW786496 WVS786495:WVS786496 K852031:K852032 JG852031:JG852032 TC852031:TC852032 ACY852031:ACY852032 AMU852031:AMU852032 AWQ852031:AWQ852032 BGM852031:BGM852032 BQI852031:BQI852032 CAE852031:CAE852032 CKA852031:CKA852032 CTW852031:CTW852032 DDS852031:DDS852032 DNO852031:DNO852032 DXK852031:DXK852032 EHG852031:EHG852032 ERC852031:ERC852032 FAY852031:FAY852032 FKU852031:FKU852032 FUQ852031:FUQ852032 GEM852031:GEM852032 GOI852031:GOI852032 GYE852031:GYE852032 HIA852031:HIA852032 HRW852031:HRW852032 IBS852031:IBS852032 ILO852031:ILO852032 IVK852031:IVK852032 JFG852031:JFG852032 JPC852031:JPC852032 JYY852031:JYY852032 KIU852031:KIU852032 KSQ852031:KSQ852032 LCM852031:LCM852032 LMI852031:LMI852032 LWE852031:LWE852032 MGA852031:MGA852032 MPW852031:MPW852032 MZS852031:MZS852032 NJO852031:NJO852032 NTK852031:NTK852032 ODG852031:ODG852032 ONC852031:ONC852032 OWY852031:OWY852032 PGU852031:PGU852032 PQQ852031:PQQ852032 QAM852031:QAM852032 QKI852031:QKI852032 QUE852031:QUE852032 REA852031:REA852032 RNW852031:RNW852032 RXS852031:RXS852032 SHO852031:SHO852032 SRK852031:SRK852032 TBG852031:TBG852032 TLC852031:TLC852032 TUY852031:TUY852032 UEU852031:UEU852032 UOQ852031:UOQ852032 UYM852031:UYM852032 VII852031:VII852032 VSE852031:VSE852032 WCA852031:WCA852032 WLW852031:WLW852032 WVS852031:WVS852032 K917567:K917568 JG917567:JG917568 TC917567:TC917568 ACY917567:ACY917568 AMU917567:AMU917568 AWQ917567:AWQ917568 BGM917567:BGM917568 BQI917567:BQI917568 CAE917567:CAE917568 CKA917567:CKA917568 CTW917567:CTW917568 DDS917567:DDS917568 DNO917567:DNO917568 DXK917567:DXK917568 EHG917567:EHG917568 ERC917567:ERC917568 FAY917567:FAY917568 FKU917567:FKU917568 FUQ917567:FUQ917568 GEM917567:GEM917568 GOI917567:GOI917568 GYE917567:GYE917568 HIA917567:HIA917568 HRW917567:HRW917568 IBS917567:IBS917568 ILO917567:ILO917568 IVK917567:IVK917568 JFG917567:JFG917568 JPC917567:JPC917568 JYY917567:JYY917568 KIU917567:KIU917568 KSQ917567:KSQ917568 LCM917567:LCM917568 LMI917567:LMI917568 LWE917567:LWE917568 MGA917567:MGA917568 MPW917567:MPW917568 MZS917567:MZS917568 NJO917567:NJO917568 NTK917567:NTK917568 ODG917567:ODG917568 ONC917567:ONC917568 OWY917567:OWY917568 PGU917567:PGU917568 PQQ917567:PQQ917568 QAM917567:QAM917568 QKI917567:QKI917568 QUE917567:QUE917568 REA917567:REA917568 RNW917567:RNW917568 RXS917567:RXS917568 SHO917567:SHO917568 SRK917567:SRK917568 TBG917567:TBG917568 TLC917567:TLC917568 TUY917567:TUY917568 UEU917567:UEU917568 UOQ917567:UOQ917568 UYM917567:UYM917568 VII917567:VII917568 VSE917567:VSE917568 WCA917567:WCA917568 WLW917567:WLW917568 WVS917567:WVS917568 K983103:K983104 JG983103:JG983104 TC983103:TC983104 ACY983103:ACY983104 AMU983103:AMU983104 AWQ983103:AWQ983104 BGM983103:BGM983104 BQI983103:BQI983104 CAE983103:CAE983104 CKA983103:CKA983104 CTW983103:CTW983104 DDS983103:DDS983104 DNO983103:DNO983104 DXK983103:DXK983104 EHG983103:EHG983104 ERC983103:ERC983104 FAY983103:FAY983104 FKU983103:FKU983104 FUQ983103:FUQ983104 GEM983103:GEM983104 GOI983103:GOI983104 GYE983103:GYE983104 HIA983103:HIA983104 HRW983103:HRW983104 IBS983103:IBS983104 ILO983103:ILO983104 IVK983103:IVK983104 JFG983103:JFG983104 JPC983103:JPC983104 JYY983103:JYY983104 KIU983103:KIU983104 KSQ983103:KSQ983104 LCM983103:LCM983104 LMI983103:LMI983104 LWE983103:LWE983104 MGA983103:MGA983104 MPW983103:MPW983104 MZS983103:MZS983104 NJO983103:NJO983104 NTK983103:NTK983104 ODG983103:ODG983104 ONC983103:ONC983104 OWY983103:OWY983104 PGU983103:PGU983104 PQQ983103:PQQ983104 QAM983103:QAM983104 QKI983103:QKI983104 QUE983103:QUE983104 REA983103:REA983104 RNW983103:RNW983104 RXS983103:RXS983104 SHO983103:SHO983104 SRK983103:SRK983104 TBG983103:TBG983104 TLC983103:TLC983104 TUY983103:TUY983104 UEU983103:UEU983104 UOQ983103:UOQ983104 UYM983103:UYM983104 VII983103:VII983104 VSE983103:VSE983104 WCA983103:WCA983104 WLW983103:WLW983104 WVS983103:WVS983104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14"/>
  <sheetViews>
    <sheetView showGridLines="0" showRowColHeaders="0" zoomScaleNormal="100" workbookViewId="0">
      <selection activeCell="K14" sqref="K14:L15"/>
    </sheetView>
  </sheetViews>
  <sheetFormatPr defaultRowHeight="12.75" zeroHeight="1" x14ac:dyDescent="0.2"/>
  <cols>
    <col min="1" max="1" width="10.7109375" style="126" customWidth="1"/>
    <col min="2" max="2" width="15.7109375" style="126" customWidth="1"/>
    <col min="3" max="3" width="5.7109375" style="126" customWidth="1"/>
    <col min="4" max="5" width="6.7109375" style="126" customWidth="1"/>
    <col min="6" max="6" width="4.7109375" style="126" customWidth="1"/>
    <col min="7" max="7" width="6.7109375" style="126" customWidth="1"/>
    <col min="8" max="8" width="5.7109375" style="126" customWidth="1"/>
    <col min="9" max="9" width="6.7109375" style="126" customWidth="1"/>
    <col min="10" max="10" width="1.7109375" style="126" customWidth="1"/>
    <col min="11" max="11" width="10.7109375" style="126" customWidth="1"/>
    <col min="12" max="12" width="15.7109375" style="126" customWidth="1"/>
    <col min="13" max="13" width="5.7109375" style="126" customWidth="1"/>
    <col min="14" max="15" width="6.7109375" style="126" customWidth="1"/>
    <col min="16" max="16" width="4.7109375" style="126" customWidth="1"/>
    <col min="17" max="17" width="6.7109375" style="126" customWidth="1"/>
    <col min="18" max="18" width="5.7109375" style="126" customWidth="1"/>
    <col min="19" max="19" width="6.7109375" style="126" customWidth="1"/>
    <col min="20" max="20" width="1.5703125" style="126" customWidth="1"/>
    <col min="21" max="21" width="0" style="127" hidden="1" customWidth="1"/>
    <col min="22" max="254" width="0" style="126" hidden="1" customWidth="1"/>
    <col min="255" max="255" width="5.28515625" style="126" customWidth="1"/>
    <col min="256" max="16384" width="9.140625" style="126"/>
  </cols>
  <sheetData>
    <row r="1" spans="1:19" ht="40.5" customHeight="1" x14ac:dyDescent="0.4">
      <c r="B1" s="287" t="s">
        <v>101</v>
      </c>
      <c r="C1" s="287"/>
      <c r="D1" s="286" t="s">
        <v>100</v>
      </c>
      <c r="E1" s="286"/>
      <c r="F1" s="286"/>
      <c r="G1" s="286"/>
      <c r="H1" s="286"/>
      <c r="I1" s="286"/>
      <c r="K1" s="285" t="s">
        <v>99</v>
      </c>
      <c r="L1" s="284" t="s">
        <v>36</v>
      </c>
      <c r="M1" s="284"/>
      <c r="N1" s="284"/>
      <c r="O1" s="283" t="s">
        <v>98</v>
      </c>
      <c r="P1" s="283"/>
      <c r="Q1" s="282">
        <v>42248</v>
      </c>
      <c r="R1" s="282"/>
      <c r="S1" s="282"/>
    </row>
    <row r="2" spans="1:19" ht="9.9499999999999993" customHeight="1" thickBot="1" x14ac:dyDescent="0.25">
      <c r="B2" s="281"/>
      <c r="C2" s="281"/>
    </row>
    <row r="3" spans="1:19" ht="20.100000000000001" customHeight="1" thickBot="1" x14ac:dyDescent="0.25">
      <c r="A3" s="280" t="s">
        <v>69</v>
      </c>
      <c r="B3" s="279" t="s">
        <v>34</v>
      </c>
      <c r="C3" s="278"/>
      <c r="D3" s="278"/>
      <c r="E3" s="278"/>
      <c r="F3" s="278"/>
      <c r="G3" s="278"/>
      <c r="H3" s="278"/>
      <c r="I3" s="277"/>
      <c r="K3" s="280" t="s">
        <v>68</v>
      </c>
      <c r="L3" s="279" t="s">
        <v>37</v>
      </c>
      <c r="M3" s="278"/>
      <c r="N3" s="278"/>
      <c r="O3" s="278"/>
      <c r="P3" s="278"/>
      <c r="Q3" s="278"/>
      <c r="R3" s="278"/>
      <c r="S3" s="277"/>
    </row>
    <row r="4" spans="1:19" ht="5.0999999999999996" customHeight="1" x14ac:dyDescent="0.2"/>
    <row r="5" spans="1:19" ht="12.95" customHeight="1" x14ac:dyDescent="0.2">
      <c r="A5" s="182" t="s">
        <v>97</v>
      </c>
      <c r="B5" s="276"/>
      <c r="C5" s="275" t="s">
        <v>96</v>
      </c>
      <c r="D5" s="274" t="s">
        <v>95</v>
      </c>
      <c r="E5" s="273"/>
      <c r="F5" s="273"/>
      <c r="G5" s="272"/>
      <c r="H5" s="271"/>
      <c r="I5" s="270" t="s">
        <v>94</v>
      </c>
      <c r="K5" s="182" t="s">
        <v>97</v>
      </c>
      <c r="L5" s="276"/>
      <c r="M5" s="275" t="s">
        <v>96</v>
      </c>
      <c r="N5" s="274" t="s">
        <v>95</v>
      </c>
      <c r="O5" s="273"/>
      <c r="P5" s="273"/>
      <c r="Q5" s="272"/>
      <c r="R5" s="271"/>
      <c r="S5" s="270" t="s">
        <v>94</v>
      </c>
    </row>
    <row r="6" spans="1:19" ht="12.95" customHeight="1" x14ac:dyDescent="0.2">
      <c r="A6" s="269" t="s">
        <v>93</v>
      </c>
      <c r="B6" s="268"/>
      <c r="C6" s="267"/>
      <c r="D6" s="266" t="s">
        <v>92</v>
      </c>
      <c r="E6" s="265" t="s">
        <v>91</v>
      </c>
      <c r="F6" s="265" t="s">
        <v>90</v>
      </c>
      <c r="G6" s="264" t="s">
        <v>87</v>
      </c>
      <c r="H6" s="263"/>
      <c r="I6" s="262" t="s">
        <v>89</v>
      </c>
      <c r="K6" s="269" t="s">
        <v>93</v>
      </c>
      <c r="L6" s="268"/>
      <c r="M6" s="267"/>
      <c r="N6" s="266" t="s">
        <v>92</v>
      </c>
      <c r="O6" s="265" t="s">
        <v>91</v>
      </c>
      <c r="P6" s="265" t="s">
        <v>90</v>
      </c>
      <c r="Q6" s="264" t="s">
        <v>87</v>
      </c>
      <c r="R6" s="263"/>
      <c r="S6" s="262" t="s">
        <v>89</v>
      </c>
    </row>
    <row r="7" spans="1:19" ht="5.0999999999999996" customHeight="1" x14ac:dyDescent="0.2">
      <c r="A7" s="197"/>
      <c r="B7" s="197"/>
      <c r="K7" s="197"/>
      <c r="L7" s="197"/>
    </row>
    <row r="8" spans="1:19" ht="12.95" customHeight="1" x14ac:dyDescent="0.2">
      <c r="A8" s="239" t="s">
        <v>122</v>
      </c>
      <c r="B8" s="261"/>
      <c r="C8" s="260">
        <v>1</v>
      </c>
      <c r="D8" s="259">
        <v>139</v>
      </c>
      <c r="E8" s="258">
        <v>54</v>
      </c>
      <c r="F8" s="258">
        <v>4</v>
      </c>
      <c r="G8" s="257">
        <f>IF(ISBLANK(D8),"",D8+E8)</f>
        <v>193</v>
      </c>
      <c r="H8" s="224"/>
      <c r="I8" s="240"/>
      <c r="K8" s="239" t="s">
        <v>121</v>
      </c>
      <c r="L8" s="261"/>
      <c r="M8" s="260">
        <v>2</v>
      </c>
      <c r="N8" s="259">
        <v>141</v>
      </c>
      <c r="O8" s="258">
        <v>51</v>
      </c>
      <c r="P8" s="258">
        <v>6</v>
      </c>
      <c r="Q8" s="257">
        <f>IF(ISBLANK(N8),"",N8+O8)</f>
        <v>192</v>
      </c>
      <c r="R8" s="224"/>
      <c r="S8" s="240"/>
    </row>
    <row r="9" spans="1:19" ht="12.95" customHeight="1" x14ac:dyDescent="0.2">
      <c r="A9" s="233"/>
      <c r="B9" s="256"/>
      <c r="C9" s="244">
        <v>2</v>
      </c>
      <c r="D9" s="243">
        <v>126</v>
      </c>
      <c r="E9" s="242">
        <v>59</v>
      </c>
      <c r="F9" s="242">
        <v>5</v>
      </c>
      <c r="G9" s="241">
        <f>IF(ISBLANK(D9),"",D9+E9)</f>
        <v>185</v>
      </c>
      <c r="H9" s="224"/>
      <c r="I9" s="240"/>
      <c r="K9" s="233"/>
      <c r="L9" s="256"/>
      <c r="M9" s="244">
        <v>1</v>
      </c>
      <c r="N9" s="243">
        <v>129</v>
      </c>
      <c r="O9" s="242">
        <v>45</v>
      </c>
      <c r="P9" s="242">
        <v>7</v>
      </c>
      <c r="Q9" s="241">
        <f>IF(ISBLANK(N9),"",N9+O9)</f>
        <v>174</v>
      </c>
      <c r="R9" s="224"/>
      <c r="S9" s="240"/>
    </row>
    <row r="10" spans="1:19" ht="9.9499999999999993" customHeight="1" x14ac:dyDescent="0.2">
      <c r="A10" s="239" t="s">
        <v>120</v>
      </c>
      <c r="B10" s="238"/>
      <c r="C10" s="237"/>
      <c r="D10" s="236"/>
      <c r="E10" s="236"/>
      <c r="F10" s="236"/>
      <c r="G10" s="235" t="str">
        <f>IF(ISBLANK(D10),"",D10+E10)</f>
        <v/>
      </c>
      <c r="H10" s="224"/>
      <c r="I10" s="234"/>
      <c r="K10" s="239" t="s">
        <v>119</v>
      </c>
      <c r="L10" s="238"/>
      <c r="M10" s="237"/>
      <c r="N10" s="236"/>
      <c r="O10" s="236"/>
      <c r="P10" s="236"/>
      <c r="Q10" s="235" t="str">
        <f>IF(ISBLANK(N10),"",N10+O10)</f>
        <v/>
      </c>
      <c r="R10" s="224"/>
      <c r="S10" s="234"/>
    </row>
    <row r="11" spans="1:19" ht="9.9499999999999993" customHeight="1" thickBot="1" x14ac:dyDescent="0.25">
      <c r="A11" s="233"/>
      <c r="B11" s="232"/>
      <c r="C11" s="231"/>
      <c r="D11" s="230"/>
      <c r="E11" s="230"/>
      <c r="F11" s="230"/>
      <c r="G11" s="255" t="str">
        <f>IF(ISBLANK(D11),"",D11+E11)</f>
        <v/>
      </c>
      <c r="H11" s="224"/>
      <c r="I11" s="228">
        <f>IF(ISNUMBER(G13),IF(G13&gt;Q13,2,IF(G13=Q13,1,0)),"")</f>
        <v>2</v>
      </c>
      <c r="K11" s="233"/>
      <c r="L11" s="232"/>
      <c r="M11" s="231"/>
      <c r="N11" s="230"/>
      <c r="O11" s="230"/>
      <c r="P11" s="230"/>
      <c r="Q11" s="255" t="str">
        <f>IF(ISBLANK(N11),"",N11+O11)</f>
        <v/>
      </c>
      <c r="R11" s="224"/>
      <c r="S11" s="228">
        <f>IF(ISNUMBER(Q13),IF(G13&lt;Q13,2,IF(G13=Q13,1,0)),"")</f>
        <v>0</v>
      </c>
    </row>
    <row r="12" spans="1:19" ht="9.9499999999999993" hidden="1" customHeight="1" thickBot="1" x14ac:dyDescent="0.25">
      <c r="A12" s="227" t="s">
        <v>88</v>
      </c>
      <c r="B12" s="226"/>
      <c r="C12" s="225"/>
      <c r="D12" s="224"/>
      <c r="E12" s="224"/>
      <c r="F12" s="224"/>
      <c r="G12" s="224"/>
      <c r="H12" s="224"/>
      <c r="I12" s="223"/>
      <c r="K12" s="227" t="s">
        <v>88</v>
      </c>
      <c r="L12" s="226"/>
      <c r="M12" s="225"/>
      <c r="N12" s="224"/>
      <c r="O12" s="224"/>
      <c r="P12" s="224"/>
      <c r="Q12" s="224"/>
      <c r="R12" s="224"/>
      <c r="S12" s="223"/>
    </row>
    <row r="13" spans="1:19" ht="15.95" customHeight="1" thickBot="1" x14ac:dyDescent="0.25">
      <c r="A13" s="222">
        <v>10265</v>
      </c>
      <c r="B13" s="221"/>
      <c r="C13" s="220" t="s">
        <v>87</v>
      </c>
      <c r="D13" s="219">
        <f>IF(ISNUMBER(D8),SUM(D8:D11),"")</f>
        <v>265</v>
      </c>
      <c r="E13" s="218">
        <f>IF(ISNUMBER(E8),SUM(E8:E11),"")</f>
        <v>113</v>
      </c>
      <c r="F13" s="217">
        <f>IF(ISNUMBER(F8),SUM(F8:F11),"")</f>
        <v>9</v>
      </c>
      <c r="G13" s="216">
        <f>IF(ISNUMBER(G8),SUM(G8:G11),"")</f>
        <v>378</v>
      </c>
      <c r="H13" s="215"/>
      <c r="I13" s="214"/>
      <c r="K13" s="222">
        <v>23701</v>
      </c>
      <c r="L13" s="221"/>
      <c r="M13" s="220" t="s">
        <v>87</v>
      </c>
      <c r="N13" s="219">
        <f>IF(ISNUMBER(N8),SUM(N8:N11),"")</f>
        <v>270</v>
      </c>
      <c r="O13" s="218">
        <f>IF(ISNUMBER(O8),SUM(O8:O11),"")</f>
        <v>96</v>
      </c>
      <c r="P13" s="217">
        <f>IF(ISNUMBER(P8),SUM(P8:P11),"")</f>
        <v>13</v>
      </c>
      <c r="Q13" s="216">
        <f>IF(ISNUMBER(Q8),SUM(Q8:Q11),"")</f>
        <v>366</v>
      </c>
      <c r="R13" s="215"/>
      <c r="S13" s="214"/>
    </row>
    <row r="14" spans="1:19" ht="12.95" customHeight="1" thickTop="1" x14ac:dyDescent="0.2">
      <c r="A14" s="254" t="s">
        <v>118</v>
      </c>
      <c r="B14" s="253"/>
      <c r="C14" s="248">
        <v>1</v>
      </c>
      <c r="D14" s="247">
        <v>143</v>
      </c>
      <c r="E14" s="246">
        <v>62</v>
      </c>
      <c r="F14" s="246">
        <v>2</v>
      </c>
      <c r="G14" s="245">
        <f>IF(ISBLANK(D14),"",D14+E14)</f>
        <v>205</v>
      </c>
      <c r="H14" s="224"/>
      <c r="I14" s="240"/>
      <c r="K14" s="254" t="s">
        <v>117</v>
      </c>
      <c r="L14" s="253"/>
      <c r="M14" s="248">
        <v>2</v>
      </c>
      <c r="N14" s="247">
        <v>127</v>
      </c>
      <c r="O14" s="246">
        <v>45</v>
      </c>
      <c r="P14" s="246">
        <v>5</v>
      </c>
      <c r="Q14" s="245">
        <f>IF(ISBLANK(N14),"",N14+O14)</f>
        <v>172</v>
      </c>
      <c r="R14" s="224"/>
      <c r="S14" s="240"/>
    </row>
    <row r="15" spans="1:19" ht="12.95" customHeight="1" x14ac:dyDescent="0.2">
      <c r="A15" s="233"/>
      <c r="B15" s="232"/>
      <c r="C15" s="244">
        <v>2</v>
      </c>
      <c r="D15" s="243">
        <v>131</v>
      </c>
      <c r="E15" s="242">
        <v>40</v>
      </c>
      <c r="F15" s="242">
        <v>9</v>
      </c>
      <c r="G15" s="241">
        <f>IF(ISBLANK(D15),"",D15+E15)</f>
        <v>171</v>
      </c>
      <c r="H15" s="224"/>
      <c r="I15" s="240"/>
      <c r="K15" s="233"/>
      <c r="L15" s="232"/>
      <c r="M15" s="244">
        <v>1</v>
      </c>
      <c r="N15" s="243">
        <v>134</v>
      </c>
      <c r="O15" s="242">
        <v>62</v>
      </c>
      <c r="P15" s="242">
        <v>2</v>
      </c>
      <c r="Q15" s="241">
        <f>IF(ISBLANK(N15),"",N15+O15)</f>
        <v>196</v>
      </c>
      <c r="R15" s="224"/>
      <c r="S15" s="240"/>
    </row>
    <row r="16" spans="1:19" ht="9.9499999999999993" customHeight="1" x14ac:dyDescent="0.2">
      <c r="A16" s="239" t="s">
        <v>103</v>
      </c>
      <c r="B16" s="238"/>
      <c r="C16" s="237"/>
      <c r="D16" s="236"/>
      <c r="E16" s="236"/>
      <c r="F16" s="236"/>
      <c r="G16" s="235" t="str">
        <f>IF(ISBLANK(D16),"",D16+E16)</f>
        <v/>
      </c>
      <c r="H16" s="224"/>
      <c r="I16" s="234"/>
      <c r="K16" s="239" t="s">
        <v>116</v>
      </c>
      <c r="L16" s="238"/>
      <c r="M16" s="237"/>
      <c r="N16" s="236"/>
      <c r="O16" s="236"/>
      <c r="P16" s="236"/>
      <c r="Q16" s="235" t="str">
        <f>IF(ISBLANK(N16),"",N16+O16)</f>
        <v/>
      </c>
      <c r="R16" s="224"/>
      <c r="S16" s="234"/>
    </row>
    <row r="17" spans="1:19" ht="9.9499999999999993" customHeight="1" thickBot="1" x14ac:dyDescent="0.25">
      <c r="A17" s="233"/>
      <c r="B17" s="232"/>
      <c r="C17" s="231"/>
      <c r="D17" s="230"/>
      <c r="E17" s="230"/>
      <c r="F17" s="230"/>
      <c r="G17" s="229" t="str">
        <f>IF(ISBLANK(D17),"",D17+E17)</f>
        <v/>
      </c>
      <c r="H17" s="224"/>
      <c r="I17" s="228">
        <f>IF(ISNUMBER(G19),IF(G19&gt;Q19,2,IF(G19=Q19,1,0)),"")</f>
        <v>2</v>
      </c>
      <c r="K17" s="233"/>
      <c r="L17" s="232"/>
      <c r="M17" s="231"/>
      <c r="N17" s="230"/>
      <c r="O17" s="230"/>
      <c r="P17" s="230"/>
      <c r="Q17" s="229" t="str">
        <f>IF(ISBLANK(N17),"",N17+O17)</f>
        <v/>
      </c>
      <c r="R17" s="224"/>
      <c r="S17" s="228">
        <f>IF(ISNUMBER(Q19),IF(G19&lt;Q19,2,IF(G19=Q19,1,0)),"")</f>
        <v>0</v>
      </c>
    </row>
    <row r="18" spans="1:19" ht="9.9499999999999993" hidden="1" customHeight="1" thickBot="1" x14ac:dyDescent="0.25">
      <c r="A18" s="227" t="s">
        <v>88</v>
      </c>
      <c r="B18" s="226"/>
      <c r="C18" s="225"/>
      <c r="D18" s="224"/>
      <c r="E18" s="224"/>
      <c r="F18" s="224"/>
      <c r="G18" s="224"/>
      <c r="H18" s="224"/>
      <c r="I18" s="223"/>
      <c r="K18" s="227" t="s">
        <v>88</v>
      </c>
      <c r="L18" s="226"/>
      <c r="M18" s="225"/>
      <c r="N18" s="224"/>
      <c r="O18" s="224"/>
      <c r="P18" s="224"/>
      <c r="Q18" s="224"/>
      <c r="R18" s="224"/>
      <c r="S18" s="223"/>
    </row>
    <row r="19" spans="1:19" ht="15.95" customHeight="1" thickBot="1" x14ac:dyDescent="0.25">
      <c r="A19" s="222">
        <v>21699</v>
      </c>
      <c r="B19" s="221"/>
      <c r="C19" s="220" t="s">
        <v>87</v>
      </c>
      <c r="D19" s="219">
        <f>IF(ISNUMBER(D14),SUM(D14:D17),"")</f>
        <v>274</v>
      </c>
      <c r="E19" s="218">
        <f>IF(ISNUMBER(E14),SUM(E14:E17),"")</f>
        <v>102</v>
      </c>
      <c r="F19" s="217">
        <f>IF(ISNUMBER(F14),SUM(F14:F17),"")</f>
        <v>11</v>
      </c>
      <c r="G19" s="216">
        <f>IF(ISNUMBER(G14),SUM(G14:G17),"")</f>
        <v>376</v>
      </c>
      <c r="H19" s="215"/>
      <c r="I19" s="214"/>
      <c r="K19" s="222">
        <v>18116</v>
      </c>
      <c r="L19" s="221"/>
      <c r="M19" s="220" t="s">
        <v>87</v>
      </c>
      <c r="N19" s="219">
        <f>IF(ISNUMBER(N14),SUM(N14:N17),"")</f>
        <v>261</v>
      </c>
      <c r="O19" s="218">
        <f>IF(ISNUMBER(O14),SUM(O14:O17),"")</f>
        <v>107</v>
      </c>
      <c r="P19" s="217">
        <f>IF(ISNUMBER(P14),SUM(P14:P17),"")</f>
        <v>7</v>
      </c>
      <c r="Q19" s="216">
        <f>IF(ISNUMBER(Q14),SUM(Q14:Q17),"")</f>
        <v>368</v>
      </c>
      <c r="R19" s="215"/>
      <c r="S19" s="214"/>
    </row>
    <row r="20" spans="1:19" ht="12.95" customHeight="1" thickTop="1" x14ac:dyDescent="0.2">
      <c r="A20" s="239" t="s">
        <v>113</v>
      </c>
      <c r="B20" s="238"/>
      <c r="C20" s="248">
        <v>1</v>
      </c>
      <c r="D20" s="247">
        <v>152</v>
      </c>
      <c r="E20" s="246">
        <v>71</v>
      </c>
      <c r="F20" s="246">
        <v>1</v>
      </c>
      <c r="G20" s="245">
        <f>IF(ISBLANK(D20),"",D20+E20)</f>
        <v>223</v>
      </c>
      <c r="H20" s="224"/>
      <c r="I20" s="240"/>
      <c r="K20" s="239" t="s">
        <v>115</v>
      </c>
      <c r="L20" s="238"/>
      <c r="M20" s="248">
        <v>2</v>
      </c>
      <c r="N20" s="247">
        <v>137</v>
      </c>
      <c r="O20" s="246">
        <v>61</v>
      </c>
      <c r="P20" s="246">
        <v>1</v>
      </c>
      <c r="Q20" s="245">
        <f>IF(ISBLANK(N20),"",N20+O20)</f>
        <v>198</v>
      </c>
      <c r="R20" s="224"/>
      <c r="S20" s="240"/>
    </row>
    <row r="21" spans="1:19" ht="12.95" customHeight="1" x14ac:dyDescent="0.2">
      <c r="A21" s="233"/>
      <c r="B21" s="232"/>
      <c r="C21" s="244">
        <v>2</v>
      </c>
      <c r="D21" s="243">
        <v>149</v>
      </c>
      <c r="E21" s="242">
        <v>69</v>
      </c>
      <c r="F21" s="242">
        <v>2</v>
      </c>
      <c r="G21" s="241">
        <f>IF(ISBLANK(D21),"",D21+E21)</f>
        <v>218</v>
      </c>
      <c r="H21" s="224"/>
      <c r="I21" s="240"/>
      <c r="K21" s="233"/>
      <c r="L21" s="232"/>
      <c r="M21" s="244">
        <v>1</v>
      </c>
      <c r="N21" s="243">
        <v>135</v>
      </c>
      <c r="O21" s="242">
        <v>61</v>
      </c>
      <c r="P21" s="242">
        <v>4</v>
      </c>
      <c r="Q21" s="241">
        <f>IF(ISBLANK(N21),"",N21+O21)</f>
        <v>196</v>
      </c>
      <c r="R21" s="224"/>
      <c r="S21" s="240"/>
    </row>
    <row r="22" spans="1:19" ht="9.9499999999999993" customHeight="1" x14ac:dyDescent="0.2">
      <c r="A22" s="239" t="s">
        <v>114</v>
      </c>
      <c r="B22" s="238"/>
      <c r="C22" s="237"/>
      <c r="D22" s="236"/>
      <c r="E22" s="236"/>
      <c r="F22" s="236"/>
      <c r="G22" s="235" t="str">
        <f>IF(ISBLANK(D22),"",D22+E22)</f>
        <v/>
      </c>
      <c r="H22" s="224"/>
      <c r="I22" s="234"/>
      <c r="K22" s="239" t="s">
        <v>107</v>
      </c>
      <c r="L22" s="238"/>
      <c r="M22" s="237"/>
      <c r="N22" s="236"/>
      <c r="O22" s="236"/>
      <c r="P22" s="236"/>
      <c r="Q22" s="235" t="str">
        <f>IF(ISBLANK(N22),"",N22+O22)</f>
        <v/>
      </c>
      <c r="R22" s="224"/>
      <c r="S22" s="234"/>
    </row>
    <row r="23" spans="1:19" ht="9.9499999999999993" customHeight="1" thickBot="1" x14ac:dyDescent="0.25">
      <c r="A23" s="233"/>
      <c r="B23" s="232"/>
      <c r="C23" s="231"/>
      <c r="D23" s="230"/>
      <c r="E23" s="230"/>
      <c r="F23" s="230"/>
      <c r="G23" s="229" t="str">
        <f>IF(ISBLANK(D23),"",D23+E23)</f>
        <v/>
      </c>
      <c r="H23" s="224"/>
      <c r="I23" s="228">
        <f>IF(ISNUMBER(G25),IF(G25&gt;Q25,2,IF(G25=Q25,1,0)),"")</f>
        <v>2</v>
      </c>
      <c r="K23" s="233"/>
      <c r="L23" s="232"/>
      <c r="M23" s="231"/>
      <c r="N23" s="230"/>
      <c r="O23" s="230"/>
      <c r="P23" s="230"/>
      <c r="Q23" s="229" t="str">
        <f>IF(ISBLANK(N23),"",N23+O23)</f>
        <v/>
      </c>
      <c r="R23" s="224"/>
      <c r="S23" s="228">
        <f>IF(ISNUMBER(Q25),IF(G25&lt;Q25,2,IF(G25=Q25,1,0)),"")</f>
        <v>0</v>
      </c>
    </row>
    <row r="24" spans="1:19" ht="9.9499999999999993" hidden="1" customHeight="1" thickBot="1" x14ac:dyDescent="0.25">
      <c r="A24" s="227" t="s">
        <v>88</v>
      </c>
      <c r="B24" s="226"/>
      <c r="C24" s="225"/>
      <c r="D24" s="224"/>
      <c r="E24" s="224"/>
      <c r="F24" s="224"/>
      <c r="G24" s="224"/>
      <c r="H24" s="224"/>
      <c r="I24" s="223"/>
      <c r="K24" s="227" t="s">
        <v>88</v>
      </c>
      <c r="L24" s="226"/>
      <c r="M24" s="225"/>
      <c r="N24" s="224"/>
      <c r="O24" s="224"/>
      <c r="P24" s="224"/>
      <c r="Q24" s="224"/>
      <c r="R24" s="224"/>
      <c r="S24" s="223"/>
    </row>
    <row r="25" spans="1:19" ht="15.95" customHeight="1" thickBot="1" x14ac:dyDescent="0.25">
      <c r="A25" s="222">
        <v>1012</v>
      </c>
      <c r="B25" s="221"/>
      <c r="C25" s="220" t="s">
        <v>87</v>
      </c>
      <c r="D25" s="219">
        <f>IF(ISNUMBER(D20),SUM(D20:D23),"")</f>
        <v>301</v>
      </c>
      <c r="E25" s="218">
        <f>IF(ISNUMBER(E20),SUM(E20:E23),"")</f>
        <v>140</v>
      </c>
      <c r="F25" s="217">
        <f>IF(ISNUMBER(F20),SUM(F20:F23),"")</f>
        <v>3</v>
      </c>
      <c r="G25" s="216">
        <f>IF(ISNUMBER(G20),SUM(G20:G23),"")</f>
        <v>441</v>
      </c>
      <c r="H25" s="215"/>
      <c r="I25" s="214"/>
      <c r="K25" s="222">
        <v>12110</v>
      </c>
      <c r="L25" s="221"/>
      <c r="M25" s="220" t="s">
        <v>87</v>
      </c>
      <c r="N25" s="219">
        <f>IF(ISNUMBER(N20),SUM(N20:N23),"")</f>
        <v>272</v>
      </c>
      <c r="O25" s="218">
        <f>IF(ISNUMBER(O20),SUM(O20:O23),"")</f>
        <v>122</v>
      </c>
      <c r="P25" s="217">
        <f>IF(ISNUMBER(P20),SUM(P20:P23),"")</f>
        <v>5</v>
      </c>
      <c r="Q25" s="216">
        <f>IF(ISNUMBER(Q20),SUM(Q20:Q23),"")</f>
        <v>394</v>
      </c>
      <c r="R25" s="215"/>
      <c r="S25" s="214"/>
    </row>
    <row r="26" spans="1:19" ht="12.95" customHeight="1" thickTop="1" x14ac:dyDescent="0.2">
      <c r="A26" s="252" t="s">
        <v>113</v>
      </c>
      <c r="B26" s="251"/>
      <c r="C26" s="248">
        <v>1</v>
      </c>
      <c r="D26" s="247">
        <v>148</v>
      </c>
      <c r="E26" s="246">
        <v>75</v>
      </c>
      <c r="F26" s="246">
        <v>2</v>
      </c>
      <c r="G26" s="245">
        <f>IF(ISBLANK(D26),"",D26+E26)</f>
        <v>223</v>
      </c>
      <c r="H26" s="224"/>
      <c r="I26" s="240"/>
      <c r="K26" s="239" t="s">
        <v>112</v>
      </c>
      <c r="L26" s="238"/>
      <c r="M26" s="248">
        <v>2</v>
      </c>
      <c r="N26" s="247">
        <v>132</v>
      </c>
      <c r="O26" s="246">
        <v>43</v>
      </c>
      <c r="P26" s="246">
        <v>6</v>
      </c>
      <c r="Q26" s="245">
        <f>IF(ISBLANK(N26),"",N26+O26)</f>
        <v>175</v>
      </c>
      <c r="R26" s="224"/>
      <c r="S26" s="240"/>
    </row>
    <row r="27" spans="1:19" ht="12.95" customHeight="1" x14ac:dyDescent="0.2">
      <c r="A27" s="250"/>
      <c r="B27" s="249"/>
      <c r="C27" s="244">
        <v>2</v>
      </c>
      <c r="D27" s="243">
        <v>128</v>
      </c>
      <c r="E27" s="242">
        <v>59</v>
      </c>
      <c r="F27" s="242">
        <v>3</v>
      </c>
      <c r="G27" s="241">
        <f>IF(ISBLANK(D27),"",D27+E27)</f>
        <v>187</v>
      </c>
      <c r="H27" s="224"/>
      <c r="I27" s="240"/>
      <c r="K27" s="233"/>
      <c r="L27" s="232"/>
      <c r="M27" s="244">
        <v>1</v>
      </c>
      <c r="N27" s="243">
        <v>133</v>
      </c>
      <c r="O27" s="242">
        <v>34</v>
      </c>
      <c r="P27" s="242">
        <v>10</v>
      </c>
      <c r="Q27" s="241">
        <f>IF(ISBLANK(N27),"",N27+O27)</f>
        <v>167</v>
      </c>
      <c r="R27" s="224"/>
      <c r="S27" s="240"/>
    </row>
    <row r="28" spans="1:19" ht="9.9499999999999993" customHeight="1" x14ac:dyDescent="0.2">
      <c r="A28" s="252" t="s">
        <v>111</v>
      </c>
      <c r="B28" s="251"/>
      <c r="C28" s="237"/>
      <c r="D28" s="236"/>
      <c r="E28" s="236"/>
      <c r="F28" s="236"/>
      <c r="G28" s="235" t="str">
        <f>IF(ISBLANK(D28),"",D28+E28)</f>
        <v/>
      </c>
      <c r="H28" s="224"/>
      <c r="I28" s="234"/>
      <c r="K28" s="239" t="s">
        <v>110</v>
      </c>
      <c r="L28" s="238"/>
      <c r="M28" s="237"/>
      <c r="N28" s="236"/>
      <c r="O28" s="236"/>
      <c r="P28" s="236"/>
      <c r="Q28" s="235" t="str">
        <f>IF(ISBLANK(N28),"",N28+O28)</f>
        <v/>
      </c>
      <c r="R28" s="224"/>
      <c r="S28" s="234"/>
    </row>
    <row r="29" spans="1:19" ht="9.9499999999999993" customHeight="1" thickBot="1" x14ac:dyDescent="0.25">
      <c r="A29" s="250"/>
      <c r="B29" s="249"/>
      <c r="C29" s="231"/>
      <c r="D29" s="230"/>
      <c r="E29" s="230"/>
      <c r="F29" s="230"/>
      <c r="G29" s="229" t="str">
        <f>IF(ISBLANK(D29),"",D29+E29)</f>
        <v/>
      </c>
      <c r="H29" s="224"/>
      <c r="I29" s="228">
        <f>IF(ISNUMBER(G31),IF(G31&gt;Q31,2,IF(G31=Q31,1,0)),"")</f>
        <v>2</v>
      </c>
      <c r="K29" s="233"/>
      <c r="L29" s="232"/>
      <c r="M29" s="231"/>
      <c r="N29" s="230"/>
      <c r="O29" s="230"/>
      <c r="P29" s="230"/>
      <c r="Q29" s="229" t="str">
        <f>IF(ISBLANK(N29),"",N29+O29)</f>
        <v/>
      </c>
      <c r="R29" s="224"/>
      <c r="S29" s="228">
        <f>IF(ISNUMBER(Q31),IF(G31&lt;Q31,2,IF(G31=Q31,1,0)),"")</f>
        <v>0</v>
      </c>
    </row>
    <row r="30" spans="1:19" ht="9.9499999999999993" hidden="1" customHeight="1" thickBot="1" x14ac:dyDescent="0.25">
      <c r="A30" s="227" t="s">
        <v>88</v>
      </c>
      <c r="B30" s="226"/>
      <c r="C30" s="225"/>
      <c r="D30" s="224"/>
      <c r="E30" s="224"/>
      <c r="F30" s="224"/>
      <c r="G30" s="224"/>
      <c r="H30" s="224"/>
      <c r="I30" s="223"/>
      <c r="K30" s="227" t="s">
        <v>88</v>
      </c>
      <c r="L30" s="226"/>
      <c r="M30" s="225"/>
      <c r="N30" s="224"/>
      <c r="O30" s="224"/>
      <c r="P30" s="224"/>
      <c r="Q30" s="224"/>
      <c r="R30" s="224"/>
      <c r="S30" s="223"/>
    </row>
    <row r="31" spans="1:19" ht="15.95" customHeight="1" thickBot="1" x14ac:dyDescent="0.25">
      <c r="A31" s="222">
        <v>19901</v>
      </c>
      <c r="B31" s="221"/>
      <c r="C31" s="220" t="s">
        <v>87</v>
      </c>
      <c r="D31" s="219">
        <f>IF(ISNUMBER(D26),SUM(D26:D29),"")</f>
        <v>276</v>
      </c>
      <c r="E31" s="218">
        <f>IF(ISNUMBER(E26),SUM(E26:E29),"")</f>
        <v>134</v>
      </c>
      <c r="F31" s="217">
        <f>IF(ISNUMBER(F26),SUM(F26:F29),"")</f>
        <v>5</v>
      </c>
      <c r="G31" s="216">
        <f>IF(ISNUMBER(G26),SUM(G26:G29),"")</f>
        <v>410</v>
      </c>
      <c r="H31" s="215"/>
      <c r="I31" s="214"/>
      <c r="K31" s="222">
        <v>23055</v>
      </c>
      <c r="L31" s="221"/>
      <c r="M31" s="220" t="s">
        <v>87</v>
      </c>
      <c r="N31" s="219">
        <f>IF(ISNUMBER(N26),SUM(N26:N29),"")</f>
        <v>265</v>
      </c>
      <c r="O31" s="218">
        <f>IF(ISNUMBER(O26),SUM(O26:O29),"")</f>
        <v>77</v>
      </c>
      <c r="P31" s="217">
        <f>IF(ISNUMBER(P26),SUM(P26:P29),"")</f>
        <v>16</v>
      </c>
      <c r="Q31" s="216">
        <f>IF(ISNUMBER(Q26),SUM(Q26:Q29),"")</f>
        <v>342</v>
      </c>
      <c r="R31" s="215"/>
      <c r="S31" s="214"/>
    </row>
    <row r="32" spans="1:19" ht="12.95" customHeight="1" thickTop="1" x14ac:dyDescent="0.2">
      <c r="A32" s="252" t="s">
        <v>109</v>
      </c>
      <c r="B32" s="251"/>
      <c r="C32" s="248">
        <v>1</v>
      </c>
      <c r="D32" s="247">
        <v>148</v>
      </c>
      <c r="E32" s="246">
        <v>53</v>
      </c>
      <c r="F32" s="246">
        <v>3</v>
      </c>
      <c r="G32" s="245">
        <f>IF(ISBLANK(D32),"",D32+E32)</f>
        <v>201</v>
      </c>
      <c r="H32" s="224"/>
      <c r="I32" s="240"/>
      <c r="K32" s="239" t="s">
        <v>108</v>
      </c>
      <c r="L32" s="238"/>
      <c r="M32" s="248">
        <v>2</v>
      </c>
      <c r="N32" s="247">
        <v>132</v>
      </c>
      <c r="O32" s="246">
        <v>63</v>
      </c>
      <c r="P32" s="246">
        <v>2</v>
      </c>
      <c r="Q32" s="245">
        <f>IF(ISBLANK(N32),"",N32+O32)</f>
        <v>195</v>
      </c>
      <c r="R32" s="224"/>
      <c r="S32" s="240"/>
    </row>
    <row r="33" spans="1:19" ht="12.95" customHeight="1" x14ac:dyDescent="0.2">
      <c r="A33" s="250"/>
      <c r="B33" s="249"/>
      <c r="C33" s="244">
        <v>2</v>
      </c>
      <c r="D33" s="243">
        <v>129</v>
      </c>
      <c r="E33" s="242">
        <v>52</v>
      </c>
      <c r="F33" s="242">
        <v>4</v>
      </c>
      <c r="G33" s="241">
        <f>IF(ISBLANK(D33),"",D33+E33)</f>
        <v>181</v>
      </c>
      <c r="H33" s="224"/>
      <c r="I33" s="240"/>
      <c r="K33" s="233"/>
      <c r="L33" s="232"/>
      <c r="M33" s="244">
        <v>1</v>
      </c>
      <c r="N33" s="243">
        <v>146</v>
      </c>
      <c r="O33" s="242">
        <v>63</v>
      </c>
      <c r="P33" s="242">
        <v>1</v>
      </c>
      <c r="Q33" s="241">
        <f>IF(ISBLANK(N33),"",N33+O33)</f>
        <v>209</v>
      </c>
      <c r="R33" s="224"/>
      <c r="S33" s="240"/>
    </row>
    <row r="34" spans="1:19" ht="9.9499999999999993" customHeight="1" x14ac:dyDescent="0.2">
      <c r="A34" s="252" t="s">
        <v>107</v>
      </c>
      <c r="B34" s="251"/>
      <c r="C34" s="237"/>
      <c r="D34" s="236"/>
      <c r="E34" s="236"/>
      <c r="F34" s="236"/>
      <c r="G34" s="235" t="str">
        <f>IF(ISBLANK(D34),"",D34+E34)</f>
        <v/>
      </c>
      <c r="H34" s="224"/>
      <c r="I34" s="234"/>
      <c r="K34" s="239" t="s">
        <v>106</v>
      </c>
      <c r="L34" s="238"/>
      <c r="M34" s="237"/>
      <c r="N34" s="236"/>
      <c r="O34" s="236"/>
      <c r="P34" s="236"/>
      <c r="Q34" s="235" t="str">
        <f>IF(ISBLANK(N34),"",N34+O34)</f>
        <v/>
      </c>
      <c r="R34" s="224"/>
      <c r="S34" s="234"/>
    </row>
    <row r="35" spans="1:19" ht="9.9499999999999993" customHeight="1" thickBot="1" x14ac:dyDescent="0.25">
      <c r="A35" s="250"/>
      <c r="B35" s="249"/>
      <c r="C35" s="231"/>
      <c r="D35" s="230"/>
      <c r="E35" s="230"/>
      <c r="F35" s="230"/>
      <c r="G35" s="229" t="str">
        <f>IF(ISBLANK(D35),"",D35+E35)</f>
        <v/>
      </c>
      <c r="H35" s="224"/>
      <c r="I35" s="228">
        <f>IF(ISNUMBER(G37),IF(G37&gt;Q37,2,IF(G37=Q37,1,0)),"")</f>
        <v>0</v>
      </c>
      <c r="K35" s="233"/>
      <c r="L35" s="232"/>
      <c r="M35" s="231"/>
      <c r="N35" s="230"/>
      <c r="O35" s="230"/>
      <c r="P35" s="230"/>
      <c r="Q35" s="229" t="str">
        <f>IF(ISBLANK(N35),"",N35+O35)</f>
        <v/>
      </c>
      <c r="R35" s="224"/>
      <c r="S35" s="228">
        <f>IF(ISNUMBER(Q37),IF(G37&lt;Q37,2,IF(G37=Q37,1,0)),"")</f>
        <v>2</v>
      </c>
    </row>
    <row r="36" spans="1:19" ht="9.9499999999999993" hidden="1" customHeight="1" thickBot="1" x14ac:dyDescent="0.25">
      <c r="A36" s="227" t="s">
        <v>88</v>
      </c>
      <c r="B36" s="226"/>
      <c r="C36" s="225"/>
      <c r="D36" s="224"/>
      <c r="E36" s="224"/>
      <c r="F36" s="224"/>
      <c r="G36" s="224"/>
      <c r="H36" s="224"/>
      <c r="I36" s="223"/>
      <c r="K36" s="227" t="s">
        <v>88</v>
      </c>
      <c r="L36" s="226"/>
      <c r="M36" s="225"/>
      <c r="N36" s="224"/>
      <c r="O36" s="224"/>
      <c r="P36" s="224"/>
      <c r="Q36" s="224"/>
      <c r="R36" s="224"/>
      <c r="S36" s="223"/>
    </row>
    <row r="37" spans="1:19" ht="15.95" customHeight="1" thickBot="1" x14ac:dyDescent="0.25">
      <c r="A37" s="222">
        <v>13003</v>
      </c>
      <c r="B37" s="221"/>
      <c r="C37" s="220" t="s">
        <v>87</v>
      </c>
      <c r="D37" s="219">
        <f>IF(ISNUMBER(D32),SUM(D32:D35),"")</f>
        <v>277</v>
      </c>
      <c r="E37" s="218">
        <f>IF(ISNUMBER(E32),SUM(E32:E35),"")</f>
        <v>105</v>
      </c>
      <c r="F37" s="217">
        <f>IF(ISNUMBER(F32),SUM(F32:F35),"")</f>
        <v>7</v>
      </c>
      <c r="G37" s="216">
        <f>IF(ISNUMBER(G32),SUM(G32:G35),"")</f>
        <v>382</v>
      </c>
      <c r="H37" s="215"/>
      <c r="I37" s="214"/>
      <c r="K37" s="222">
        <v>14189</v>
      </c>
      <c r="L37" s="221"/>
      <c r="M37" s="220" t="s">
        <v>87</v>
      </c>
      <c r="N37" s="219">
        <f>IF(ISNUMBER(N32),SUM(N32:N35),"")</f>
        <v>278</v>
      </c>
      <c r="O37" s="218">
        <f>IF(ISNUMBER(O32),SUM(O32:O35),"")</f>
        <v>126</v>
      </c>
      <c r="P37" s="217">
        <f>IF(ISNUMBER(P32),SUM(P32:P35),"")</f>
        <v>3</v>
      </c>
      <c r="Q37" s="216">
        <f>IF(ISNUMBER(Q32),SUM(Q32:Q35),"")</f>
        <v>404</v>
      </c>
      <c r="R37" s="215"/>
      <c r="S37" s="214"/>
    </row>
    <row r="38" spans="1:19" ht="12.95" customHeight="1" thickTop="1" x14ac:dyDescent="0.2">
      <c r="A38" s="239" t="s">
        <v>105</v>
      </c>
      <c r="B38" s="238"/>
      <c r="C38" s="248">
        <v>1</v>
      </c>
      <c r="D38" s="247">
        <v>135</v>
      </c>
      <c r="E38" s="246">
        <v>62</v>
      </c>
      <c r="F38" s="246">
        <v>4</v>
      </c>
      <c r="G38" s="245">
        <f>IF(ISBLANK(D38),"",D38+E38)</f>
        <v>197</v>
      </c>
      <c r="H38" s="224"/>
      <c r="I38" s="240"/>
      <c r="K38" s="239" t="s">
        <v>104</v>
      </c>
      <c r="L38" s="238"/>
      <c r="M38" s="248">
        <v>2</v>
      </c>
      <c r="N38" s="247">
        <v>142</v>
      </c>
      <c r="O38" s="246">
        <v>49</v>
      </c>
      <c r="P38" s="246">
        <v>4</v>
      </c>
      <c r="Q38" s="245">
        <f>IF(ISBLANK(N38),"",N38+O38)</f>
        <v>191</v>
      </c>
      <c r="R38" s="224"/>
      <c r="S38" s="240"/>
    </row>
    <row r="39" spans="1:19" ht="12.95" customHeight="1" x14ac:dyDescent="0.2">
      <c r="A39" s="233"/>
      <c r="B39" s="232"/>
      <c r="C39" s="244">
        <v>2</v>
      </c>
      <c r="D39" s="243">
        <v>146</v>
      </c>
      <c r="E39" s="242">
        <v>63</v>
      </c>
      <c r="F39" s="242">
        <v>4</v>
      </c>
      <c r="G39" s="241">
        <f>IF(ISBLANK(D39),"",D39+E39)</f>
        <v>209</v>
      </c>
      <c r="H39" s="224"/>
      <c r="I39" s="240"/>
      <c r="K39" s="233"/>
      <c r="L39" s="232"/>
      <c r="M39" s="244">
        <v>1</v>
      </c>
      <c r="N39" s="243">
        <v>143</v>
      </c>
      <c r="O39" s="242">
        <v>63</v>
      </c>
      <c r="P39" s="242">
        <v>4</v>
      </c>
      <c r="Q39" s="241">
        <f>IF(ISBLANK(N39),"",N39+O39)</f>
        <v>206</v>
      </c>
      <c r="R39" s="224"/>
      <c r="S39" s="240"/>
    </row>
    <row r="40" spans="1:19" ht="9.9499999999999993" customHeight="1" x14ac:dyDescent="0.2">
      <c r="A40" s="239" t="s">
        <v>103</v>
      </c>
      <c r="B40" s="238"/>
      <c r="C40" s="237"/>
      <c r="D40" s="236"/>
      <c r="E40" s="236"/>
      <c r="F40" s="236"/>
      <c r="G40" s="235" t="str">
        <f>IF(ISBLANK(D40),"",D40+E40)</f>
        <v/>
      </c>
      <c r="H40" s="224"/>
      <c r="I40" s="234"/>
      <c r="K40" s="239" t="s">
        <v>102</v>
      </c>
      <c r="L40" s="238"/>
      <c r="M40" s="237"/>
      <c r="N40" s="236"/>
      <c r="O40" s="236"/>
      <c r="P40" s="236"/>
      <c r="Q40" s="235" t="str">
        <f>IF(ISBLANK(N40),"",N40+O40)</f>
        <v/>
      </c>
      <c r="R40" s="224"/>
      <c r="S40" s="234"/>
    </row>
    <row r="41" spans="1:19" ht="9.9499999999999993" customHeight="1" thickBot="1" x14ac:dyDescent="0.25">
      <c r="A41" s="233"/>
      <c r="B41" s="232"/>
      <c r="C41" s="231"/>
      <c r="D41" s="230"/>
      <c r="E41" s="230"/>
      <c r="F41" s="230"/>
      <c r="G41" s="229" t="str">
        <f>IF(ISBLANK(D41),"",D41+E41)</f>
        <v/>
      </c>
      <c r="H41" s="224"/>
      <c r="I41" s="228">
        <f>IF(ISNUMBER(G43),IF(G43&gt;Q43,2,IF(G43=Q43,1,0)),"")</f>
        <v>2</v>
      </c>
      <c r="K41" s="233"/>
      <c r="L41" s="232"/>
      <c r="M41" s="231"/>
      <c r="N41" s="230"/>
      <c r="O41" s="230"/>
      <c r="P41" s="230"/>
      <c r="Q41" s="229" t="str">
        <f>IF(ISBLANK(N41),"",N41+O41)</f>
        <v/>
      </c>
      <c r="R41" s="224"/>
      <c r="S41" s="228">
        <f>IF(ISNUMBER(Q43),IF(G43&lt;Q43,2,IF(G43=Q43,1,0)),"")</f>
        <v>0</v>
      </c>
    </row>
    <row r="42" spans="1:19" ht="9.9499999999999993" hidden="1" customHeight="1" thickBot="1" x14ac:dyDescent="0.25">
      <c r="A42" s="227" t="s">
        <v>88</v>
      </c>
      <c r="B42" s="226"/>
      <c r="C42" s="225"/>
      <c r="D42" s="224"/>
      <c r="E42" s="224"/>
      <c r="F42" s="224"/>
      <c r="G42" s="224"/>
      <c r="H42" s="224"/>
      <c r="I42" s="223"/>
      <c r="K42" s="227" t="s">
        <v>88</v>
      </c>
      <c r="L42" s="226"/>
      <c r="M42" s="225"/>
      <c r="N42" s="224"/>
      <c r="O42" s="224"/>
      <c r="P42" s="224"/>
      <c r="Q42" s="224"/>
      <c r="R42" s="224"/>
      <c r="S42" s="223"/>
    </row>
    <row r="43" spans="1:19" ht="15.95" customHeight="1" thickBot="1" x14ac:dyDescent="0.25">
      <c r="A43" s="222">
        <v>13002</v>
      </c>
      <c r="B43" s="221"/>
      <c r="C43" s="220" t="s">
        <v>87</v>
      </c>
      <c r="D43" s="219">
        <f>IF(ISNUMBER(D38),SUM(D38:D41),"")</f>
        <v>281</v>
      </c>
      <c r="E43" s="218">
        <f>IF(ISNUMBER(E38),SUM(E38:E41),"")</f>
        <v>125</v>
      </c>
      <c r="F43" s="217">
        <f>IF(ISNUMBER(F38),SUM(F38:F41),"")</f>
        <v>8</v>
      </c>
      <c r="G43" s="216">
        <f>IF(ISNUMBER(G38),SUM(G38:G41),"")</f>
        <v>406</v>
      </c>
      <c r="H43" s="215"/>
      <c r="I43" s="214"/>
      <c r="K43" s="222">
        <v>12109</v>
      </c>
      <c r="L43" s="221"/>
      <c r="M43" s="220" t="s">
        <v>87</v>
      </c>
      <c r="N43" s="219">
        <f>IF(ISNUMBER(N38),SUM(N38:N41),"")</f>
        <v>285</v>
      </c>
      <c r="O43" s="218">
        <f>IF(ISNUMBER(O38),SUM(O38:O41),"")</f>
        <v>112</v>
      </c>
      <c r="P43" s="217">
        <f>IF(ISNUMBER(P38),SUM(P38:P41),"")</f>
        <v>8</v>
      </c>
      <c r="Q43" s="216">
        <f>IF(ISNUMBER(Q38),SUM(Q38:Q41),"")</f>
        <v>397</v>
      </c>
      <c r="R43" s="215"/>
      <c r="S43" s="214"/>
    </row>
    <row r="44" spans="1:19" ht="5.0999999999999996" customHeight="1" thickTop="1" thickBot="1" x14ac:dyDescent="0.25"/>
    <row r="45" spans="1:19" ht="20.100000000000001" customHeight="1" thickBot="1" x14ac:dyDescent="0.25">
      <c r="A45" s="213"/>
      <c r="B45" s="212"/>
      <c r="C45" s="211" t="s">
        <v>86</v>
      </c>
      <c r="D45" s="210">
        <f>IF(ISNUMBER(D13),SUM(D13,D19,D25,D31,D37,D43),"")</f>
        <v>1674</v>
      </c>
      <c r="E45" s="209">
        <f>IF(ISNUMBER(E13),SUM(E13,E19,E25,E31,E37,E43),"")</f>
        <v>719</v>
      </c>
      <c r="F45" s="208">
        <f>IF(ISNUMBER(F13),SUM(F13,F19,F25,F31,F37,F43),"")</f>
        <v>43</v>
      </c>
      <c r="G45" s="207">
        <f>IF(ISNUMBER(G13),SUM(G13,G19,G25,G31,G37,G43),"")</f>
        <v>2393</v>
      </c>
      <c r="H45" s="206"/>
      <c r="I45" s="205">
        <f>IF(ISNUMBER(G45),IF(G45&gt;Q45,4,IF(G45=Q45,2,0)),"")</f>
        <v>4</v>
      </c>
      <c r="K45" s="213"/>
      <c r="L45" s="212"/>
      <c r="M45" s="211" t="s">
        <v>86</v>
      </c>
      <c r="N45" s="210">
        <f>IF(ISNUMBER(N13),SUM(N13,N19,N25,N31,N37,N43),"")</f>
        <v>1631</v>
      </c>
      <c r="O45" s="209">
        <f>IF(ISNUMBER(O13),SUM(O13,O19,O25,O31,O37,O43),"")</f>
        <v>640</v>
      </c>
      <c r="P45" s="208">
        <f>IF(ISNUMBER(P13),SUM(P13,P19,P25,P31,P37,P43),"")</f>
        <v>52</v>
      </c>
      <c r="Q45" s="207">
        <f>IF(ISNUMBER(Q13),SUM(Q13,Q19,Q25,Q31,Q37,Q43),"")</f>
        <v>2271</v>
      </c>
      <c r="R45" s="206"/>
      <c r="S45" s="205">
        <f>IF(ISNUMBER(Q45),IF(G45&lt;Q45,4,IF(G45=Q45,2,0)),"")</f>
        <v>0</v>
      </c>
    </row>
    <row r="46" spans="1:19" ht="5.0999999999999996" customHeight="1" thickBot="1" x14ac:dyDescent="0.25"/>
    <row r="47" spans="1:19" ht="21.95" customHeight="1" thickBot="1" x14ac:dyDescent="0.25">
      <c r="A47" s="200"/>
      <c r="B47" s="192" t="s">
        <v>84</v>
      </c>
      <c r="C47" s="204"/>
      <c r="D47" s="204"/>
      <c r="E47" s="204"/>
      <c r="G47" s="203" t="s">
        <v>82</v>
      </c>
      <c r="H47" s="202"/>
      <c r="I47" s="201">
        <f>IF(ISNUMBER(I11),SUM(I11,I17,I23,I29,I35,I41,I45),"")</f>
        <v>14</v>
      </c>
      <c r="K47" s="200"/>
      <c r="L47" s="192" t="s">
        <v>84</v>
      </c>
      <c r="M47" s="204"/>
      <c r="N47" s="204"/>
      <c r="O47" s="204"/>
      <c r="Q47" s="203" t="s">
        <v>82</v>
      </c>
      <c r="R47" s="202"/>
      <c r="S47" s="201">
        <f>IF(ISNUMBER(S11),SUM(S11,S17,S23,S29,S35,S41,S45),"")</f>
        <v>2</v>
      </c>
    </row>
    <row r="48" spans="1:19" ht="20.100000000000001" customHeight="1" x14ac:dyDescent="0.2">
      <c r="A48" s="200"/>
      <c r="B48" s="192" t="s">
        <v>78</v>
      </c>
      <c r="C48" s="199"/>
      <c r="D48" s="199"/>
      <c r="E48" s="199"/>
      <c r="F48" s="193"/>
      <c r="G48" s="193"/>
      <c r="H48" s="193"/>
      <c r="I48" s="193"/>
      <c r="J48" s="193"/>
      <c r="K48" s="200"/>
      <c r="L48" s="192" t="s">
        <v>78</v>
      </c>
      <c r="M48" s="199"/>
      <c r="N48" s="199"/>
      <c r="O48" s="199"/>
      <c r="P48" s="198"/>
      <c r="Q48" s="197"/>
      <c r="R48" s="197"/>
      <c r="S48" s="197"/>
    </row>
    <row r="49" spans="1:19" ht="20.25" customHeight="1" x14ac:dyDescent="0.2">
      <c r="A49" s="192" t="s">
        <v>81</v>
      </c>
      <c r="B49" s="192" t="s">
        <v>80</v>
      </c>
      <c r="C49" s="196"/>
      <c r="D49" s="196"/>
      <c r="E49" s="196"/>
      <c r="F49" s="196"/>
      <c r="G49" s="196"/>
      <c r="H49" s="196"/>
      <c r="I49" s="192"/>
      <c r="J49" s="192"/>
      <c r="K49" s="192" t="s">
        <v>79</v>
      </c>
      <c r="L49" s="195"/>
      <c r="M49" s="195"/>
      <c r="O49" s="192" t="s">
        <v>78</v>
      </c>
      <c r="P49" s="194"/>
      <c r="Q49" s="194"/>
      <c r="R49" s="194"/>
      <c r="S49" s="194"/>
    </row>
    <row r="50" spans="1:19" ht="9.75" customHeight="1" x14ac:dyDescent="0.2">
      <c r="A50" s="192"/>
      <c r="B50" s="192"/>
      <c r="C50" s="191"/>
      <c r="D50" s="191"/>
      <c r="E50" s="191"/>
      <c r="F50" s="191"/>
      <c r="G50" s="191"/>
      <c r="H50" s="191"/>
      <c r="I50" s="192"/>
      <c r="J50" s="192"/>
      <c r="K50" s="192"/>
      <c r="L50" s="193"/>
      <c r="M50" s="193"/>
      <c r="O50" s="192"/>
      <c r="P50" s="191"/>
      <c r="Q50" s="191"/>
      <c r="R50" s="191"/>
      <c r="S50" s="191"/>
    </row>
    <row r="51" spans="1:19" ht="30" customHeight="1" x14ac:dyDescent="0.3">
      <c r="A51" s="190" t="s">
        <v>77</v>
      </c>
    </row>
    <row r="52" spans="1:19" ht="20.100000000000001" customHeight="1" x14ac:dyDescent="0.2">
      <c r="B52" s="185" t="s">
        <v>76</v>
      </c>
      <c r="C52" s="189" t="s">
        <v>53</v>
      </c>
      <c r="D52" s="189"/>
      <c r="I52" s="185" t="s">
        <v>75</v>
      </c>
      <c r="J52" s="188">
        <v>20</v>
      </c>
      <c r="K52" s="188"/>
    </row>
    <row r="53" spans="1:19" ht="20.100000000000001" customHeight="1" x14ac:dyDescent="0.2">
      <c r="B53" s="185" t="s">
        <v>74</v>
      </c>
      <c r="C53" s="187" t="s">
        <v>17</v>
      </c>
      <c r="D53" s="187"/>
      <c r="I53" s="185" t="s">
        <v>73</v>
      </c>
      <c r="J53" s="186">
        <v>2</v>
      </c>
      <c r="K53" s="186"/>
      <c r="P53" s="185" t="s">
        <v>72</v>
      </c>
      <c r="Q53" s="184">
        <v>42597</v>
      </c>
      <c r="R53" s="183"/>
      <c r="S53" s="183"/>
    </row>
    <row r="54" spans="1:19" ht="9.9499999999999993" customHeight="1" x14ac:dyDescent="0.2"/>
    <row r="55" spans="1:19" ht="15" customHeight="1" x14ac:dyDescent="0.2">
      <c r="A55" s="182" t="s">
        <v>71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0"/>
    </row>
    <row r="56" spans="1:19" ht="90" customHeight="1" x14ac:dyDescent="0.2">
      <c r="A56" s="137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5"/>
    </row>
    <row r="57" spans="1:19" ht="5.0999999999999996" customHeight="1" x14ac:dyDescent="0.2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</row>
    <row r="58" spans="1:19" ht="15" customHeight="1" x14ac:dyDescent="0.2">
      <c r="A58" s="179" t="s">
        <v>70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7"/>
    </row>
    <row r="59" spans="1:19" ht="6.75" customHeight="1" x14ac:dyDescent="0.2">
      <c r="A59" s="176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74"/>
    </row>
    <row r="60" spans="1:19" ht="18" customHeight="1" x14ac:dyDescent="0.2">
      <c r="A60" s="175" t="s">
        <v>69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8" t="s">
        <v>68</v>
      </c>
      <c r="L60" s="147"/>
      <c r="M60" s="147"/>
      <c r="N60" s="147"/>
      <c r="O60" s="147"/>
      <c r="P60" s="147"/>
      <c r="Q60" s="147"/>
      <c r="R60" s="147"/>
      <c r="S60" s="174"/>
    </row>
    <row r="61" spans="1:19" ht="18" customHeight="1" x14ac:dyDescent="0.2">
      <c r="A61" s="173"/>
      <c r="B61" s="170" t="s">
        <v>67</v>
      </c>
      <c r="C61" s="169"/>
      <c r="D61" s="171"/>
      <c r="E61" s="170" t="s">
        <v>66</v>
      </c>
      <c r="F61" s="169"/>
      <c r="G61" s="169"/>
      <c r="H61" s="169"/>
      <c r="I61" s="171"/>
      <c r="J61" s="147"/>
      <c r="K61" s="172"/>
      <c r="L61" s="170" t="s">
        <v>67</v>
      </c>
      <c r="M61" s="169"/>
      <c r="N61" s="171"/>
      <c r="O61" s="170" t="s">
        <v>66</v>
      </c>
      <c r="P61" s="169"/>
      <c r="Q61" s="169"/>
      <c r="R61" s="169"/>
      <c r="S61" s="168"/>
    </row>
    <row r="62" spans="1:19" ht="18" customHeight="1" x14ac:dyDescent="0.2">
      <c r="A62" s="167" t="s">
        <v>65</v>
      </c>
      <c r="B62" s="163" t="s">
        <v>64</v>
      </c>
      <c r="C62" s="165"/>
      <c r="D62" s="164" t="s">
        <v>63</v>
      </c>
      <c r="E62" s="163" t="s">
        <v>64</v>
      </c>
      <c r="F62" s="162"/>
      <c r="G62" s="162"/>
      <c r="H62" s="161"/>
      <c r="I62" s="164" t="s">
        <v>63</v>
      </c>
      <c r="J62" s="147"/>
      <c r="K62" s="166" t="s">
        <v>65</v>
      </c>
      <c r="L62" s="163" t="s">
        <v>64</v>
      </c>
      <c r="M62" s="165"/>
      <c r="N62" s="164" t="s">
        <v>63</v>
      </c>
      <c r="O62" s="163" t="s">
        <v>64</v>
      </c>
      <c r="P62" s="162"/>
      <c r="Q62" s="162"/>
      <c r="R62" s="161"/>
      <c r="S62" s="160" t="s">
        <v>63</v>
      </c>
    </row>
    <row r="63" spans="1:19" ht="18" customHeight="1" x14ac:dyDescent="0.2">
      <c r="A63" s="159"/>
      <c r="B63" s="155"/>
      <c r="C63" s="153"/>
      <c r="D63" s="156"/>
      <c r="E63" s="155"/>
      <c r="F63" s="154"/>
      <c r="G63" s="154"/>
      <c r="H63" s="153"/>
      <c r="I63" s="156"/>
      <c r="J63" s="158"/>
      <c r="K63" s="157"/>
      <c r="L63" s="155"/>
      <c r="M63" s="153"/>
      <c r="N63" s="156"/>
      <c r="O63" s="155"/>
      <c r="P63" s="154"/>
      <c r="Q63" s="154"/>
      <c r="R63" s="153"/>
      <c r="S63" s="152"/>
    </row>
    <row r="64" spans="1:19" ht="18" customHeight="1" x14ac:dyDescent="0.2">
      <c r="A64" s="159"/>
      <c r="B64" s="155"/>
      <c r="C64" s="153"/>
      <c r="D64" s="156"/>
      <c r="E64" s="155"/>
      <c r="F64" s="154"/>
      <c r="G64" s="154"/>
      <c r="H64" s="153"/>
      <c r="I64" s="156"/>
      <c r="J64" s="158"/>
      <c r="K64" s="157"/>
      <c r="L64" s="155"/>
      <c r="M64" s="153"/>
      <c r="N64" s="156"/>
      <c r="O64" s="155"/>
      <c r="P64" s="154"/>
      <c r="Q64" s="154"/>
      <c r="R64" s="153"/>
      <c r="S64" s="152"/>
    </row>
    <row r="65" spans="1:19" ht="11.25" customHeight="1" x14ac:dyDescent="0.2">
      <c r="A65" s="151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49"/>
    </row>
    <row r="66" spans="1:19" ht="3.75" customHeight="1" x14ac:dyDescent="0.2">
      <c r="A66" s="148"/>
      <c r="B66" s="147"/>
      <c r="C66" s="147"/>
      <c r="D66" s="147"/>
      <c r="E66" s="147"/>
      <c r="F66" s="147"/>
      <c r="G66" s="147"/>
      <c r="H66" s="147"/>
      <c r="I66" s="147"/>
      <c r="J66" s="147"/>
      <c r="K66" s="148"/>
      <c r="L66" s="147"/>
      <c r="M66" s="147"/>
      <c r="N66" s="147"/>
      <c r="O66" s="147"/>
      <c r="P66" s="147"/>
      <c r="Q66" s="147"/>
      <c r="R66" s="147"/>
      <c r="S66" s="147"/>
    </row>
    <row r="67" spans="1:19" ht="19.5" customHeight="1" x14ac:dyDescent="0.2">
      <c r="A67" s="146" t="s">
        <v>62</v>
      </c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4"/>
    </row>
    <row r="68" spans="1:19" ht="90" customHeight="1" x14ac:dyDescent="0.2">
      <c r="A68" s="143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1"/>
    </row>
    <row r="69" spans="1:19" ht="5.0999999999999996" customHeight="1" x14ac:dyDescent="0.2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</row>
    <row r="70" spans="1:19" ht="15" customHeight="1" x14ac:dyDescent="0.2">
      <c r="A70" s="140" t="s">
        <v>61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8"/>
    </row>
    <row r="71" spans="1:19" ht="90" customHeight="1" x14ac:dyDescent="0.2">
      <c r="A71" s="137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5"/>
    </row>
    <row r="72" spans="1:19" ht="30" customHeight="1" x14ac:dyDescent="0.2">
      <c r="A72" s="134" t="s">
        <v>60</v>
      </c>
      <c r="B72" s="134"/>
      <c r="C72" s="133"/>
      <c r="D72" s="133"/>
      <c r="E72" s="133"/>
      <c r="F72" s="133"/>
      <c r="G72" s="133"/>
      <c r="H72" s="133"/>
    </row>
    <row r="73" spans="1:19" x14ac:dyDescent="0.2">
      <c r="K73" s="129" t="s">
        <v>59</v>
      </c>
      <c r="L73" s="131" t="s">
        <v>58</v>
      </c>
      <c r="M73" s="132"/>
      <c r="N73" s="132"/>
      <c r="O73" s="131" t="s">
        <v>57</v>
      </c>
      <c r="P73" s="130"/>
    </row>
    <row r="74" spans="1:19" x14ac:dyDescent="0.2">
      <c r="K74" s="129" t="s">
        <v>56</v>
      </c>
      <c r="L74" s="131" t="s">
        <v>55</v>
      </c>
      <c r="M74" s="132"/>
      <c r="N74" s="132"/>
      <c r="O74" s="131" t="s">
        <v>54</v>
      </c>
      <c r="P74" s="130"/>
    </row>
    <row r="75" spans="1:19" x14ac:dyDescent="0.2">
      <c r="K75" s="129" t="s">
        <v>53</v>
      </c>
      <c r="L75" s="131" t="s">
        <v>52</v>
      </c>
      <c r="M75" s="132"/>
      <c r="N75" s="132"/>
      <c r="O75" s="131" t="s">
        <v>51</v>
      </c>
      <c r="P75" s="130"/>
    </row>
    <row r="76" spans="1:19" x14ac:dyDescent="0.2">
      <c r="K76" s="129" t="s">
        <v>50</v>
      </c>
      <c r="L76" s="131" t="s">
        <v>49</v>
      </c>
      <c r="M76" s="132"/>
      <c r="N76" s="132"/>
      <c r="O76" s="131" t="s">
        <v>48</v>
      </c>
      <c r="P76" s="130"/>
    </row>
    <row r="77" spans="1:19" x14ac:dyDescent="0.2">
      <c r="K77" s="129" t="s">
        <v>47</v>
      </c>
      <c r="L77" s="131" t="s">
        <v>46</v>
      </c>
      <c r="M77" s="132"/>
      <c r="N77" s="132"/>
      <c r="O77" s="131" t="s">
        <v>45</v>
      </c>
      <c r="P77" s="130"/>
    </row>
    <row r="78" spans="1:19" x14ac:dyDescent="0.2">
      <c r="K78" s="129" t="s">
        <v>44</v>
      </c>
      <c r="L78" s="131" t="s">
        <v>43</v>
      </c>
      <c r="M78" s="132"/>
      <c r="N78" s="132"/>
      <c r="O78" s="131" t="s">
        <v>42</v>
      </c>
      <c r="P78" s="130"/>
    </row>
    <row r="79" spans="1:19" x14ac:dyDescent="0.2">
      <c r="K79" s="129" t="s">
        <v>41</v>
      </c>
      <c r="L79" s="131" t="s">
        <v>40</v>
      </c>
      <c r="M79" s="132"/>
      <c r="N79" s="132"/>
      <c r="O79" s="131" t="s">
        <v>39</v>
      </c>
      <c r="P79" s="130"/>
    </row>
    <row r="80" spans="1:19" x14ac:dyDescent="0.2">
      <c r="K80" s="129" t="s">
        <v>38</v>
      </c>
      <c r="L80" s="131" t="s">
        <v>37</v>
      </c>
      <c r="M80" s="132"/>
      <c r="N80" s="132"/>
      <c r="O80" s="131" t="s">
        <v>36</v>
      </c>
      <c r="P80" s="130"/>
    </row>
    <row r="81" spans="11:16" x14ac:dyDescent="0.2">
      <c r="K81" s="129" t="s">
        <v>35</v>
      </c>
      <c r="L81" s="131" t="s">
        <v>34</v>
      </c>
      <c r="M81" s="132"/>
      <c r="N81" s="132"/>
      <c r="O81" s="131" t="s">
        <v>33</v>
      </c>
      <c r="P81" s="130"/>
    </row>
    <row r="82" spans="11:16" x14ac:dyDescent="0.2">
      <c r="K82" s="129" t="s">
        <v>32</v>
      </c>
      <c r="L82" s="131" t="s">
        <v>31</v>
      </c>
      <c r="M82" s="132"/>
      <c r="N82" s="132"/>
      <c r="O82" s="131" t="s">
        <v>30</v>
      </c>
      <c r="P82" s="130"/>
    </row>
    <row r="83" spans="11:16" x14ac:dyDescent="0.2">
      <c r="K83" s="129" t="s">
        <v>29</v>
      </c>
      <c r="L83" s="131" t="s">
        <v>28</v>
      </c>
      <c r="M83" s="132"/>
      <c r="N83" s="132"/>
      <c r="O83" s="131" t="s">
        <v>27</v>
      </c>
      <c r="P83" s="130"/>
    </row>
    <row r="84" spans="11:16" x14ac:dyDescent="0.2">
      <c r="K84" s="129" t="s">
        <v>26</v>
      </c>
      <c r="L84" s="131" t="s">
        <v>25</v>
      </c>
      <c r="M84" s="132"/>
      <c r="N84" s="132"/>
      <c r="O84" s="131" t="s">
        <v>24</v>
      </c>
      <c r="P84" s="130"/>
    </row>
    <row r="85" spans="11:16" x14ac:dyDescent="0.2">
      <c r="K85" s="129" t="s">
        <v>23</v>
      </c>
      <c r="L85" s="131" t="s">
        <v>22</v>
      </c>
      <c r="M85" s="132"/>
      <c r="N85" s="132"/>
      <c r="O85" s="131" t="s">
        <v>21</v>
      </c>
      <c r="P85" s="130"/>
    </row>
    <row r="86" spans="11:16" x14ac:dyDescent="0.2">
      <c r="K86" s="129" t="s">
        <v>20</v>
      </c>
      <c r="L86" s="131" t="s">
        <v>19</v>
      </c>
      <c r="M86" s="132"/>
      <c r="N86" s="132"/>
      <c r="O86" s="131" t="s">
        <v>18</v>
      </c>
      <c r="P86" s="130"/>
    </row>
    <row r="87" spans="11:16" x14ac:dyDescent="0.2">
      <c r="K87" s="129" t="s">
        <v>17</v>
      </c>
      <c r="L87" s="131"/>
      <c r="M87" s="132"/>
      <c r="N87" s="132"/>
      <c r="O87" s="131" t="s">
        <v>16</v>
      </c>
      <c r="P87" s="130"/>
    </row>
    <row r="88" spans="11:16" x14ac:dyDescent="0.2">
      <c r="K88" s="129" t="s">
        <v>15</v>
      </c>
      <c r="L88" s="131"/>
      <c r="M88" s="132"/>
      <c r="N88" s="132"/>
      <c r="O88" s="131" t="s">
        <v>14</v>
      </c>
      <c r="P88" s="130"/>
    </row>
    <row r="89" spans="11:16" x14ac:dyDescent="0.2">
      <c r="K89" s="129" t="s">
        <v>13</v>
      </c>
      <c r="L89" s="128"/>
      <c r="M89" s="128"/>
      <c r="N89" s="128"/>
      <c r="O89" s="131" t="s">
        <v>12</v>
      </c>
      <c r="P89" s="130"/>
    </row>
    <row r="90" spans="11:16" x14ac:dyDescent="0.2">
      <c r="K90" s="129" t="s">
        <v>11</v>
      </c>
      <c r="L90" s="128"/>
      <c r="M90" s="128"/>
      <c r="N90" s="128"/>
      <c r="O90" s="131" t="s">
        <v>10</v>
      </c>
      <c r="P90" s="130"/>
    </row>
    <row r="91" spans="11:16" x14ac:dyDescent="0.2">
      <c r="K91" s="129" t="s">
        <v>9</v>
      </c>
      <c r="L91" s="128"/>
      <c r="M91" s="128"/>
      <c r="N91" s="128"/>
      <c r="O91" s="131" t="s">
        <v>8</v>
      </c>
      <c r="P91" s="130"/>
    </row>
    <row r="92" spans="11:16" x14ac:dyDescent="0.2">
      <c r="K92" s="129" t="s">
        <v>7</v>
      </c>
      <c r="L92" s="128"/>
      <c r="M92" s="128"/>
      <c r="N92" s="128"/>
      <c r="O92" s="131" t="s">
        <v>6</v>
      </c>
      <c r="P92" s="130"/>
    </row>
    <row r="93" spans="11:16" x14ac:dyDescent="0.2">
      <c r="K93" s="129" t="s">
        <v>5</v>
      </c>
      <c r="L93" s="128"/>
      <c r="M93" s="128"/>
      <c r="N93" s="128"/>
      <c r="O93" s="131" t="s">
        <v>4</v>
      </c>
      <c r="P93" s="130"/>
    </row>
    <row r="94" spans="11:16" x14ac:dyDescent="0.2">
      <c r="K94" s="129" t="s">
        <v>3</v>
      </c>
      <c r="L94" s="128"/>
      <c r="M94" s="128"/>
      <c r="N94" s="128"/>
      <c r="O94" s="128"/>
      <c r="P94" s="128"/>
    </row>
    <row r="95" spans="11:16" x14ac:dyDescent="0.2">
      <c r="K95" s="129" t="s">
        <v>2</v>
      </c>
      <c r="L95" s="128"/>
      <c r="M95" s="128"/>
      <c r="N95" s="128"/>
      <c r="O95" s="128"/>
      <c r="P95" s="128"/>
    </row>
    <row r="96" spans="11:16" x14ac:dyDescent="0.2">
      <c r="K96" s="129" t="s">
        <v>1</v>
      </c>
      <c r="L96" s="128"/>
      <c r="M96" s="128"/>
      <c r="N96" s="128"/>
      <c r="O96" s="128"/>
      <c r="P96" s="128"/>
    </row>
    <row r="97" spans="11:16" x14ac:dyDescent="0.2">
      <c r="K97" s="129" t="s">
        <v>0</v>
      </c>
      <c r="L97" s="128"/>
      <c r="M97" s="128"/>
      <c r="N97" s="128"/>
      <c r="O97" s="128"/>
      <c r="P97" s="128"/>
    </row>
    <row r="98" spans="11:16" hidden="1" x14ac:dyDescent="0.2"/>
    <row r="99" spans="11:16" hidden="1" x14ac:dyDescent="0.2"/>
    <row r="100" spans="11:16" hidden="1" x14ac:dyDescent="0.2"/>
    <row r="101" spans="11:16" hidden="1" x14ac:dyDescent="0.2"/>
    <row r="102" spans="11:16" hidden="1" x14ac:dyDescent="0.2"/>
    <row r="103" spans="11:16" hidden="1" x14ac:dyDescent="0.2"/>
    <row r="104" spans="11:16" hidden="1" x14ac:dyDescent="0.2"/>
    <row r="105" spans="11:16" hidden="1" x14ac:dyDescent="0.2"/>
    <row r="106" spans="11:16" hidden="1" x14ac:dyDescent="0.2"/>
    <row r="107" spans="11:16" hidden="1" x14ac:dyDescent="0.2"/>
    <row r="108" spans="11:16" hidden="1" x14ac:dyDescent="0.2"/>
    <row r="109" spans="11:16" hidden="1" x14ac:dyDescent="0.2"/>
    <row r="110" spans="11:16" hidden="1" x14ac:dyDescent="0.2"/>
    <row r="111" spans="11:16" hidden="1" x14ac:dyDescent="0.2"/>
    <row r="112" spans="11:16" hidden="1" x14ac:dyDescent="0.2"/>
    <row r="113" hidden="1" x14ac:dyDescent="0.2"/>
    <row r="114" hidden="1" x14ac:dyDescent="0.2"/>
  </sheetData>
  <sheetProtection selectLockedCells="1"/>
  <mergeCells count="94">
    <mergeCell ref="M47:O47"/>
    <mergeCell ref="A72:B72"/>
    <mergeCell ref="C72:H72"/>
    <mergeCell ref="A67:S67"/>
    <mergeCell ref="A68:S68"/>
    <mergeCell ref="A70:S70"/>
    <mergeCell ref="A71:S71"/>
    <mergeCell ref="M48:O48"/>
    <mergeCell ref="C49:H49"/>
    <mergeCell ref="L49:M49"/>
    <mergeCell ref="K20:L21"/>
    <mergeCell ref="I35:I37"/>
    <mergeCell ref="Q47:R47"/>
    <mergeCell ref="A58:S58"/>
    <mergeCell ref="Q53:S53"/>
    <mergeCell ref="A55:S55"/>
    <mergeCell ref="A56:S56"/>
    <mergeCell ref="C52:D52"/>
    <mergeCell ref="J52:K52"/>
    <mergeCell ref="C53:D53"/>
    <mergeCell ref="K25:L25"/>
    <mergeCell ref="S11:S13"/>
    <mergeCell ref="S35:S37"/>
    <mergeCell ref="S17:S19"/>
    <mergeCell ref="K26:L27"/>
    <mergeCell ref="K32:L33"/>
    <mergeCell ref="K31:L31"/>
    <mergeCell ref="K34:L35"/>
    <mergeCell ref="K37:L37"/>
    <mergeCell ref="S23:S25"/>
    <mergeCell ref="K16:L17"/>
    <mergeCell ref="K19:L19"/>
    <mergeCell ref="N5:Q5"/>
    <mergeCell ref="K13:L13"/>
    <mergeCell ref="K22:L23"/>
    <mergeCell ref="S41:S43"/>
    <mergeCell ref="S29:S31"/>
    <mergeCell ref="K38:L39"/>
    <mergeCell ref="K43:L43"/>
    <mergeCell ref="K40:L41"/>
    <mergeCell ref="K14:L15"/>
    <mergeCell ref="I11:I13"/>
    <mergeCell ref="L1:N1"/>
    <mergeCell ref="O1:P1"/>
    <mergeCell ref="Q1:S1"/>
    <mergeCell ref="B3:I3"/>
    <mergeCell ref="B1:C2"/>
    <mergeCell ref="D1:I1"/>
    <mergeCell ref="L3:S3"/>
    <mergeCell ref="M5:M6"/>
    <mergeCell ref="D5:G5"/>
    <mergeCell ref="K5:L5"/>
    <mergeCell ref="K6:L6"/>
    <mergeCell ref="K8:L9"/>
    <mergeCell ref="K10:L11"/>
    <mergeCell ref="C5:C6"/>
    <mergeCell ref="A6:B6"/>
    <mergeCell ref="A10:B11"/>
    <mergeCell ref="A5:B5"/>
    <mergeCell ref="I17:I19"/>
    <mergeCell ref="I23:I25"/>
    <mergeCell ref="G47:H47"/>
    <mergeCell ref="C47:E47"/>
    <mergeCell ref="A8:B9"/>
    <mergeCell ref="A14:B15"/>
    <mergeCell ref="A16:B17"/>
    <mergeCell ref="C48:E48"/>
    <mergeCell ref="K28:L29"/>
    <mergeCell ref="I29:I31"/>
    <mergeCell ref="I41:I43"/>
    <mergeCell ref="P49:S49"/>
    <mergeCell ref="B63:C63"/>
    <mergeCell ref="E63:H63"/>
    <mergeCell ref="L63:M63"/>
    <mergeCell ref="O63:R63"/>
    <mergeCell ref="A43:B43"/>
    <mergeCell ref="B64:C64"/>
    <mergeCell ref="E64:H64"/>
    <mergeCell ref="L64:M64"/>
    <mergeCell ref="O64:R64"/>
    <mergeCell ref="J53:K53"/>
    <mergeCell ref="A13:B13"/>
    <mergeCell ref="A22:B23"/>
    <mergeCell ref="A28:B29"/>
    <mergeCell ref="A26:B27"/>
    <mergeCell ref="A20:B21"/>
    <mergeCell ref="A19:B19"/>
    <mergeCell ref="A25:B25"/>
    <mergeCell ref="A40:B41"/>
    <mergeCell ref="A38:B39"/>
    <mergeCell ref="A37:B37"/>
    <mergeCell ref="A34:B35"/>
    <mergeCell ref="A32:B33"/>
    <mergeCell ref="A31:B31"/>
  </mergeCells>
  <conditionalFormatting sqref="A8:B9">
    <cfRule type="containsErrors" dxfId="83" priority="24" stopIfTrue="1">
      <formula>ISERROR(A8)</formula>
    </cfRule>
  </conditionalFormatting>
  <conditionalFormatting sqref="A10:B11">
    <cfRule type="containsErrors" dxfId="82" priority="23" stopIfTrue="1">
      <formula>ISERROR(A10)</formula>
    </cfRule>
  </conditionalFormatting>
  <conditionalFormatting sqref="A14:B15">
    <cfRule type="containsErrors" dxfId="81" priority="22" stopIfTrue="1">
      <formula>ISERROR(A14)</formula>
    </cfRule>
  </conditionalFormatting>
  <conditionalFormatting sqref="A16:B17">
    <cfRule type="containsErrors" dxfId="80" priority="21" stopIfTrue="1">
      <formula>ISERROR(A16)</formula>
    </cfRule>
  </conditionalFormatting>
  <conditionalFormatting sqref="A20:B21">
    <cfRule type="containsErrors" dxfId="79" priority="20" stopIfTrue="1">
      <formula>ISERROR(A20)</formula>
    </cfRule>
  </conditionalFormatting>
  <conditionalFormatting sqref="A22:B23">
    <cfRule type="containsErrors" dxfId="78" priority="19" stopIfTrue="1">
      <formula>ISERROR(A22)</formula>
    </cfRule>
  </conditionalFormatting>
  <conditionalFormatting sqref="A26:B27">
    <cfRule type="containsErrors" dxfId="77" priority="18" stopIfTrue="1">
      <formula>ISERROR(A26)</formula>
    </cfRule>
  </conditionalFormatting>
  <conditionalFormatting sqref="A28:B29">
    <cfRule type="containsErrors" dxfId="76" priority="17" stopIfTrue="1">
      <formula>ISERROR(A28)</formula>
    </cfRule>
  </conditionalFormatting>
  <conditionalFormatting sqref="A32:B33">
    <cfRule type="containsErrors" dxfId="75" priority="16" stopIfTrue="1">
      <formula>ISERROR(A32)</formula>
    </cfRule>
  </conditionalFormatting>
  <conditionalFormatting sqref="A34:B35">
    <cfRule type="containsErrors" dxfId="74" priority="15" stopIfTrue="1">
      <formula>ISERROR(A34)</formula>
    </cfRule>
  </conditionalFormatting>
  <conditionalFormatting sqref="A38:B39">
    <cfRule type="containsErrors" dxfId="73" priority="14" stopIfTrue="1">
      <formula>ISERROR(A38)</formula>
    </cfRule>
  </conditionalFormatting>
  <conditionalFormatting sqref="A40:B41">
    <cfRule type="containsErrors" dxfId="72" priority="13" stopIfTrue="1">
      <formula>ISERROR(A40)</formula>
    </cfRule>
  </conditionalFormatting>
  <conditionalFormatting sqref="K8:L9">
    <cfRule type="containsErrors" dxfId="71" priority="12" stopIfTrue="1">
      <formula>ISERROR(K8)</formula>
    </cfRule>
  </conditionalFormatting>
  <conditionalFormatting sqref="K10:L11">
    <cfRule type="containsErrors" dxfId="70" priority="11" stopIfTrue="1">
      <formula>ISERROR(K10)</formula>
    </cfRule>
  </conditionalFormatting>
  <conditionalFormatting sqref="K14:L15">
    <cfRule type="containsErrors" dxfId="69" priority="10" stopIfTrue="1">
      <formula>ISERROR(K14)</formula>
    </cfRule>
  </conditionalFormatting>
  <conditionalFormatting sqref="K16:L17">
    <cfRule type="containsErrors" dxfId="68" priority="9" stopIfTrue="1">
      <formula>ISERROR(K16)</formula>
    </cfRule>
  </conditionalFormatting>
  <conditionalFormatting sqref="K20:L21">
    <cfRule type="containsErrors" dxfId="67" priority="8" stopIfTrue="1">
      <formula>ISERROR(K20)</formula>
    </cfRule>
  </conditionalFormatting>
  <conditionalFormatting sqref="K22:L23">
    <cfRule type="containsErrors" dxfId="66" priority="7" stopIfTrue="1">
      <formula>ISERROR(K22)</formula>
    </cfRule>
  </conditionalFormatting>
  <conditionalFormatting sqref="K26:L27">
    <cfRule type="containsErrors" dxfId="65" priority="6" stopIfTrue="1">
      <formula>ISERROR(K26)</formula>
    </cfRule>
  </conditionalFormatting>
  <conditionalFormatting sqref="K28:L29">
    <cfRule type="containsErrors" dxfId="64" priority="5" stopIfTrue="1">
      <formula>ISERROR(K28)</formula>
    </cfRule>
  </conditionalFormatting>
  <conditionalFormatting sqref="K32:L33">
    <cfRule type="containsErrors" dxfId="63" priority="4" stopIfTrue="1">
      <formula>ISERROR(K32)</formula>
    </cfRule>
  </conditionalFormatting>
  <conditionalFormatting sqref="K34:L35">
    <cfRule type="containsErrors" dxfId="62" priority="3" stopIfTrue="1">
      <formula>ISERROR(K34)</formula>
    </cfRule>
  </conditionalFormatting>
  <conditionalFormatting sqref="K38:L39">
    <cfRule type="containsErrors" dxfId="61" priority="2" stopIfTrue="1">
      <formula>ISERROR(K38)</formula>
    </cfRule>
  </conditionalFormatting>
  <conditionalFormatting sqref="K40:L41">
    <cfRule type="containsErrors" dxfId="60" priority="1" stopIfTrue="1">
      <formula>ISERROR(K40)</formula>
    </cfRule>
  </conditionalFormatting>
  <dataValidations count="6">
    <dataValidation type="list" allowBlank="1" showInputMessage="1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$O$73:$O$93</formula1>
    </dataValidation>
    <dataValidation type="list" allowBlank="1" showInputMessage="1" showErrorMessage="1" sqref="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 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">
      <formula1>$L$73:$L$88</formula1>
    </dataValidation>
    <dataValidation type="list" allowBlank="1" showInputMessage="1" showErrorMessage="1" prompt="Vyber čas ukončení" sqref="C53:D53 IY53:IZ53 SU53:SV53 ACQ53:ACR53 AMM53:AMN53 AWI53:AWJ53 BGE53:BGF53 BQA53:BQB53 BZW53:BZX53 CJS53:CJT53 CTO53:CTP53 DDK53:DDL53 DNG53:DNH53 DXC53:DXD53 EGY53:EGZ53 EQU53:EQV53 FAQ53:FAR53 FKM53:FKN53 FUI53:FUJ53 GEE53:GEF53 GOA53:GOB53 GXW53:GXX53 HHS53:HHT53 HRO53:HRP53 IBK53:IBL53 ILG53:ILH53 IVC53:IVD53 JEY53:JEZ53 JOU53:JOV53 JYQ53:JYR53 KIM53:KIN53 KSI53:KSJ53 LCE53:LCF53 LMA53:LMB53 LVW53:LVX53 MFS53:MFT53 MPO53:MPP53 MZK53:MZL53 NJG53:NJH53 NTC53:NTD53 OCY53:OCZ53 OMU53:OMV53 OWQ53:OWR53 PGM53:PGN53 PQI53:PQJ53 QAE53:QAF53 QKA53:QKB53 QTW53:QTX53 RDS53:RDT53 RNO53:RNP53 RXK53:RXL53 SHG53:SHH53 SRC53:SRD53 TAY53:TAZ53 TKU53:TKV53 TUQ53:TUR53 UEM53:UEN53 UOI53:UOJ53 UYE53:UYF53 VIA53:VIB53 VRW53:VRX53 WBS53:WBT53 WLO53:WLP53 WVK53:WVL53 C65589:D65589 IY65589:IZ65589 SU65589:SV65589 ACQ65589:ACR65589 AMM65589:AMN65589 AWI65589:AWJ65589 BGE65589:BGF65589 BQA65589:BQB65589 BZW65589:BZX65589 CJS65589:CJT65589 CTO65589:CTP65589 DDK65589:DDL65589 DNG65589:DNH65589 DXC65589:DXD65589 EGY65589:EGZ65589 EQU65589:EQV65589 FAQ65589:FAR65589 FKM65589:FKN65589 FUI65589:FUJ65589 GEE65589:GEF65589 GOA65589:GOB65589 GXW65589:GXX65589 HHS65589:HHT65589 HRO65589:HRP65589 IBK65589:IBL65589 ILG65589:ILH65589 IVC65589:IVD65589 JEY65589:JEZ65589 JOU65589:JOV65589 JYQ65589:JYR65589 KIM65589:KIN65589 KSI65589:KSJ65589 LCE65589:LCF65589 LMA65589:LMB65589 LVW65589:LVX65589 MFS65589:MFT65589 MPO65589:MPP65589 MZK65589:MZL65589 NJG65589:NJH65589 NTC65589:NTD65589 OCY65589:OCZ65589 OMU65589:OMV65589 OWQ65589:OWR65589 PGM65589:PGN65589 PQI65589:PQJ65589 QAE65589:QAF65589 QKA65589:QKB65589 QTW65589:QTX65589 RDS65589:RDT65589 RNO65589:RNP65589 RXK65589:RXL65589 SHG65589:SHH65589 SRC65589:SRD65589 TAY65589:TAZ65589 TKU65589:TKV65589 TUQ65589:TUR65589 UEM65589:UEN65589 UOI65589:UOJ65589 UYE65589:UYF65589 VIA65589:VIB65589 VRW65589:VRX65589 WBS65589:WBT65589 WLO65589:WLP65589 WVK65589:WVL65589 C131125:D131125 IY131125:IZ131125 SU131125:SV131125 ACQ131125:ACR131125 AMM131125:AMN131125 AWI131125:AWJ131125 BGE131125:BGF131125 BQA131125:BQB131125 BZW131125:BZX131125 CJS131125:CJT131125 CTO131125:CTP131125 DDK131125:DDL131125 DNG131125:DNH131125 DXC131125:DXD131125 EGY131125:EGZ131125 EQU131125:EQV131125 FAQ131125:FAR131125 FKM131125:FKN131125 FUI131125:FUJ131125 GEE131125:GEF131125 GOA131125:GOB131125 GXW131125:GXX131125 HHS131125:HHT131125 HRO131125:HRP131125 IBK131125:IBL131125 ILG131125:ILH131125 IVC131125:IVD131125 JEY131125:JEZ131125 JOU131125:JOV131125 JYQ131125:JYR131125 KIM131125:KIN131125 KSI131125:KSJ131125 LCE131125:LCF131125 LMA131125:LMB131125 LVW131125:LVX131125 MFS131125:MFT131125 MPO131125:MPP131125 MZK131125:MZL131125 NJG131125:NJH131125 NTC131125:NTD131125 OCY131125:OCZ131125 OMU131125:OMV131125 OWQ131125:OWR131125 PGM131125:PGN131125 PQI131125:PQJ131125 QAE131125:QAF131125 QKA131125:QKB131125 QTW131125:QTX131125 RDS131125:RDT131125 RNO131125:RNP131125 RXK131125:RXL131125 SHG131125:SHH131125 SRC131125:SRD131125 TAY131125:TAZ131125 TKU131125:TKV131125 TUQ131125:TUR131125 UEM131125:UEN131125 UOI131125:UOJ131125 UYE131125:UYF131125 VIA131125:VIB131125 VRW131125:VRX131125 WBS131125:WBT131125 WLO131125:WLP131125 WVK131125:WVL131125 C196661:D196661 IY196661:IZ196661 SU196661:SV196661 ACQ196661:ACR196661 AMM196661:AMN196661 AWI196661:AWJ196661 BGE196661:BGF196661 BQA196661:BQB196661 BZW196661:BZX196661 CJS196661:CJT196661 CTO196661:CTP196661 DDK196661:DDL196661 DNG196661:DNH196661 DXC196661:DXD196661 EGY196661:EGZ196661 EQU196661:EQV196661 FAQ196661:FAR196661 FKM196661:FKN196661 FUI196661:FUJ196661 GEE196661:GEF196661 GOA196661:GOB196661 GXW196661:GXX196661 HHS196661:HHT196661 HRO196661:HRP196661 IBK196661:IBL196661 ILG196661:ILH196661 IVC196661:IVD196661 JEY196661:JEZ196661 JOU196661:JOV196661 JYQ196661:JYR196661 KIM196661:KIN196661 KSI196661:KSJ196661 LCE196661:LCF196661 LMA196661:LMB196661 LVW196661:LVX196661 MFS196661:MFT196661 MPO196661:MPP196661 MZK196661:MZL196661 NJG196661:NJH196661 NTC196661:NTD196661 OCY196661:OCZ196661 OMU196661:OMV196661 OWQ196661:OWR196661 PGM196661:PGN196661 PQI196661:PQJ196661 QAE196661:QAF196661 QKA196661:QKB196661 QTW196661:QTX196661 RDS196661:RDT196661 RNO196661:RNP196661 RXK196661:RXL196661 SHG196661:SHH196661 SRC196661:SRD196661 TAY196661:TAZ196661 TKU196661:TKV196661 TUQ196661:TUR196661 UEM196661:UEN196661 UOI196661:UOJ196661 UYE196661:UYF196661 VIA196661:VIB196661 VRW196661:VRX196661 WBS196661:WBT196661 WLO196661:WLP196661 WVK196661:WVL196661 C262197:D262197 IY262197:IZ262197 SU262197:SV262197 ACQ262197:ACR262197 AMM262197:AMN262197 AWI262197:AWJ262197 BGE262197:BGF262197 BQA262197:BQB262197 BZW262197:BZX262197 CJS262197:CJT262197 CTO262197:CTP262197 DDK262197:DDL262197 DNG262197:DNH262197 DXC262197:DXD262197 EGY262197:EGZ262197 EQU262197:EQV262197 FAQ262197:FAR262197 FKM262197:FKN262197 FUI262197:FUJ262197 GEE262197:GEF262197 GOA262197:GOB262197 GXW262197:GXX262197 HHS262197:HHT262197 HRO262197:HRP262197 IBK262197:IBL262197 ILG262197:ILH262197 IVC262197:IVD262197 JEY262197:JEZ262197 JOU262197:JOV262197 JYQ262197:JYR262197 KIM262197:KIN262197 KSI262197:KSJ262197 LCE262197:LCF262197 LMA262197:LMB262197 LVW262197:LVX262197 MFS262197:MFT262197 MPO262197:MPP262197 MZK262197:MZL262197 NJG262197:NJH262197 NTC262197:NTD262197 OCY262197:OCZ262197 OMU262197:OMV262197 OWQ262197:OWR262197 PGM262197:PGN262197 PQI262197:PQJ262197 QAE262197:QAF262197 QKA262197:QKB262197 QTW262197:QTX262197 RDS262197:RDT262197 RNO262197:RNP262197 RXK262197:RXL262197 SHG262197:SHH262197 SRC262197:SRD262197 TAY262197:TAZ262197 TKU262197:TKV262197 TUQ262197:TUR262197 UEM262197:UEN262197 UOI262197:UOJ262197 UYE262197:UYF262197 VIA262197:VIB262197 VRW262197:VRX262197 WBS262197:WBT262197 WLO262197:WLP262197 WVK262197:WVL262197 C327733:D327733 IY327733:IZ327733 SU327733:SV327733 ACQ327733:ACR327733 AMM327733:AMN327733 AWI327733:AWJ327733 BGE327733:BGF327733 BQA327733:BQB327733 BZW327733:BZX327733 CJS327733:CJT327733 CTO327733:CTP327733 DDK327733:DDL327733 DNG327733:DNH327733 DXC327733:DXD327733 EGY327733:EGZ327733 EQU327733:EQV327733 FAQ327733:FAR327733 FKM327733:FKN327733 FUI327733:FUJ327733 GEE327733:GEF327733 GOA327733:GOB327733 GXW327733:GXX327733 HHS327733:HHT327733 HRO327733:HRP327733 IBK327733:IBL327733 ILG327733:ILH327733 IVC327733:IVD327733 JEY327733:JEZ327733 JOU327733:JOV327733 JYQ327733:JYR327733 KIM327733:KIN327733 KSI327733:KSJ327733 LCE327733:LCF327733 LMA327733:LMB327733 LVW327733:LVX327733 MFS327733:MFT327733 MPO327733:MPP327733 MZK327733:MZL327733 NJG327733:NJH327733 NTC327733:NTD327733 OCY327733:OCZ327733 OMU327733:OMV327733 OWQ327733:OWR327733 PGM327733:PGN327733 PQI327733:PQJ327733 QAE327733:QAF327733 QKA327733:QKB327733 QTW327733:QTX327733 RDS327733:RDT327733 RNO327733:RNP327733 RXK327733:RXL327733 SHG327733:SHH327733 SRC327733:SRD327733 TAY327733:TAZ327733 TKU327733:TKV327733 TUQ327733:TUR327733 UEM327733:UEN327733 UOI327733:UOJ327733 UYE327733:UYF327733 VIA327733:VIB327733 VRW327733:VRX327733 WBS327733:WBT327733 WLO327733:WLP327733 WVK327733:WVL327733 C393269:D393269 IY393269:IZ393269 SU393269:SV393269 ACQ393269:ACR393269 AMM393269:AMN393269 AWI393269:AWJ393269 BGE393269:BGF393269 BQA393269:BQB393269 BZW393269:BZX393269 CJS393269:CJT393269 CTO393269:CTP393269 DDK393269:DDL393269 DNG393269:DNH393269 DXC393269:DXD393269 EGY393269:EGZ393269 EQU393269:EQV393269 FAQ393269:FAR393269 FKM393269:FKN393269 FUI393269:FUJ393269 GEE393269:GEF393269 GOA393269:GOB393269 GXW393269:GXX393269 HHS393269:HHT393269 HRO393269:HRP393269 IBK393269:IBL393269 ILG393269:ILH393269 IVC393269:IVD393269 JEY393269:JEZ393269 JOU393269:JOV393269 JYQ393269:JYR393269 KIM393269:KIN393269 KSI393269:KSJ393269 LCE393269:LCF393269 LMA393269:LMB393269 LVW393269:LVX393269 MFS393269:MFT393269 MPO393269:MPP393269 MZK393269:MZL393269 NJG393269:NJH393269 NTC393269:NTD393269 OCY393269:OCZ393269 OMU393269:OMV393269 OWQ393269:OWR393269 PGM393269:PGN393269 PQI393269:PQJ393269 QAE393269:QAF393269 QKA393269:QKB393269 QTW393269:QTX393269 RDS393269:RDT393269 RNO393269:RNP393269 RXK393269:RXL393269 SHG393269:SHH393269 SRC393269:SRD393269 TAY393269:TAZ393269 TKU393269:TKV393269 TUQ393269:TUR393269 UEM393269:UEN393269 UOI393269:UOJ393269 UYE393269:UYF393269 VIA393269:VIB393269 VRW393269:VRX393269 WBS393269:WBT393269 WLO393269:WLP393269 WVK393269:WVL393269 C458805:D458805 IY458805:IZ458805 SU458805:SV458805 ACQ458805:ACR458805 AMM458805:AMN458805 AWI458805:AWJ458805 BGE458805:BGF458805 BQA458805:BQB458805 BZW458805:BZX458805 CJS458805:CJT458805 CTO458805:CTP458805 DDK458805:DDL458805 DNG458805:DNH458805 DXC458805:DXD458805 EGY458805:EGZ458805 EQU458805:EQV458805 FAQ458805:FAR458805 FKM458805:FKN458805 FUI458805:FUJ458805 GEE458805:GEF458805 GOA458805:GOB458805 GXW458805:GXX458805 HHS458805:HHT458805 HRO458805:HRP458805 IBK458805:IBL458805 ILG458805:ILH458805 IVC458805:IVD458805 JEY458805:JEZ458805 JOU458805:JOV458805 JYQ458805:JYR458805 KIM458805:KIN458805 KSI458805:KSJ458805 LCE458805:LCF458805 LMA458805:LMB458805 LVW458805:LVX458805 MFS458805:MFT458805 MPO458805:MPP458805 MZK458805:MZL458805 NJG458805:NJH458805 NTC458805:NTD458805 OCY458805:OCZ458805 OMU458805:OMV458805 OWQ458805:OWR458805 PGM458805:PGN458805 PQI458805:PQJ458805 QAE458805:QAF458805 QKA458805:QKB458805 QTW458805:QTX458805 RDS458805:RDT458805 RNO458805:RNP458805 RXK458805:RXL458805 SHG458805:SHH458805 SRC458805:SRD458805 TAY458805:TAZ458805 TKU458805:TKV458805 TUQ458805:TUR458805 UEM458805:UEN458805 UOI458805:UOJ458805 UYE458805:UYF458805 VIA458805:VIB458805 VRW458805:VRX458805 WBS458805:WBT458805 WLO458805:WLP458805 WVK458805:WVL458805 C524341:D524341 IY524341:IZ524341 SU524341:SV524341 ACQ524341:ACR524341 AMM524341:AMN524341 AWI524341:AWJ524341 BGE524341:BGF524341 BQA524341:BQB524341 BZW524341:BZX524341 CJS524341:CJT524341 CTO524341:CTP524341 DDK524341:DDL524341 DNG524341:DNH524341 DXC524341:DXD524341 EGY524341:EGZ524341 EQU524341:EQV524341 FAQ524341:FAR524341 FKM524341:FKN524341 FUI524341:FUJ524341 GEE524341:GEF524341 GOA524341:GOB524341 GXW524341:GXX524341 HHS524341:HHT524341 HRO524341:HRP524341 IBK524341:IBL524341 ILG524341:ILH524341 IVC524341:IVD524341 JEY524341:JEZ524341 JOU524341:JOV524341 JYQ524341:JYR524341 KIM524341:KIN524341 KSI524341:KSJ524341 LCE524341:LCF524341 LMA524341:LMB524341 LVW524341:LVX524341 MFS524341:MFT524341 MPO524341:MPP524341 MZK524341:MZL524341 NJG524341:NJH524341 NTC524341:NTD524341 OCY524341:OCZ524341 OMU524341:OMV524341 OWQ524341:OWR524341 PGM524341:PGN524341 PQI524341:PQJ524341 QAE524341:QAF524341 QKA524341:QKB524341 QTW524341:QTX524341 RDS524341:RDT524341 RNO524341:RNP524341 RXK524341:RXL524341 SHG524341:SHH524341 SRC524341:SRD524341 TAY524341:TAZ524341 TKU524341:TKV524341 TUQ524341:TUR524341 UEM524341:UEN524341 UOI524341:UOJ524341 UYE524341:UYF524341 VIA524341:VIB524341 VRW524341:VRX524341 WBS524341:WBT524341 WLO524341:WLP524341 WVK524341:WVL524341 C589877:D589877 IY589877:IZ589877 SU589877:SV589877 ACQ589877:ACR589877 AMM589877:AMN589877 AWI589877:AWJ589877 BGE589877:BGF589877 BQA589877:BQB589877 BZW589877:BZX589877 CJS589877:CJT589877 CTO589877:CTP589877 DDK589877:DDL589877 DNG589877:DNH589877 DXC589877:DXD589877 EGY589877:EGZ589877 EQU589877:EQV589877 FAQ589877:FAR589877 FKM589877:FKN589877 FUI589877:FUJ589877 GEE589877:GEF589877 GOA589877:GOB589877 GXW589877:GXX589877 HHS589877:HHT589877 HRO589877:HRP589877 IBK589877:IBL589877 ILG589877:ILH589877 IVC589877:IVD589877 JEY589877:JEZ589877 JOU589877:JOV589877 JYQ589877:JYR589877 KIM589877:KIN589877 KSI589877:KSJ589877 LCE589877:LCF589877 LMA589877:LMB589877 LVW589877:LVX589877 MFS589877:MFT589877 MPO589877:MPP589877 MZK589877:MZL589877 NJG589877:NJH589877 NTC589877:NTD589877 OCY589877:OCZ589877 OMU589877:OMV589877 OWQ589877:OWR589877 PGM589877:PGN589877 PQI589877:PQJ589877 QAE589877:QAF589877 QKA589877:QKB589877 QTW589877:QTX589877 RDS589877:RDT589877 RNO589877:RNP589877 RXK589877:RXL589877 SHG589877:SHH589877 SRC589877:SRD589877 TAY589877:TAZ589877 TKU589877:TKV589877 TUQ589877:TUR589877 UEM589877:UEN589877 UOI589877:UOJ589877 UYE589877:UYF589877 VIA589877:VIB589877 VRW589877:VRX589877 WBS589877:WBT589877 WLO589877:WLP589877 WVK589877:WVL589877 C655413:D655413 IY655413:IZ655413 SU655413:SV655413 ACQ655413:ACR655413 AMM655413:AMN655413 AWI655413:AWJ655413 BGE655413:BGF655413 BQA655413:BQB655413 BZW655413:BZX655413 CJS655413:CJT655413 CTO655413:CTP655413 DDK655413:DDL655413 DNG655413:DNH655413 DXC655413:DXD655413 EGY655413:EGZ655413 EQU655413:EQV655413 FAQ655413:FAR655413 FKM655413:FKN655413 FUI655413:FUJ655413 GEE655413:GEF655413 GOA655413:GOB655413 GXW655413:GXX655413 HHS655413:HHT655413 HRO655413:HRP655413 IBK655413:IBL655413 ILG655413:ILH655413 IVC655413:IVD655413 JEY655413:JEZ655413 JOU655413:JOV655413 JYQ655413:JYR655413 KIM655413:KIN655413 KSI655413:KSJ655413 LCE655413:LCF655413 LMA655413:LMB655413 LVW655413:LVX655413 MFS655413:MFT655413 MPO655413:MPP655413 MZK655413:MZL655413 NJG655413:NJH655413 NTC655413:NTD655413 OCY655413:OCZ655413 OMU655413:OMV655413 OWQ655413:OWR655413 PGM655413:PGN655413 PQI655413:PQJ655413 QAE655413:QAF655413 QKA655413:QKB655413 QTW655413:QTX655413 RDS655413:RDT655413 RNO655413:RNP655413 RXK655413:RXL655413 SHG655413:SHH655413 SRC655413:SRD655413 TAY655413:TAZ655413 TKU655413:TKV655413 TUQ655413:TUR655413 UEM655413:UEN655413 UOI655413:UOJ655413 UYE655413:UYF655413 VIA655413:VIB655413 VRW655413:VRX655413 WBS655413:WBT655413 WLO655413:WLP655413 WVK655413:WVL655413 C720949:D720949 IY720949:IZ720949 SU720949:SV720949 ACQ720949:ACR720949 AMM720949:AMN720949 AWI720949:AWJ720949 BGE720949:BGF720949 BQA720949:BQB720949 BZW720949:BZX720949 CJS720949:CJT720949 CTO720949:CTP720949 DDK720949:DDL720949 DNG720949:DNH720949 DXC720949:DXD720949 EGY720949:EGZ720949 EQU720949:EQV720949 FAQ720949:FAR720949 FKM720949:FKN720949 FUI720949:FUJ720949 GEE720949:GEF720949 GOA720949:GOB720949 GXW720949:GXX720949 HHS720949:HHT720949 HRO720949:HRP720949 IBK720949:IBL720949 ILG720949:ILH720949 IVC720949:IVD720949 JEY720949:JEZ720949 JOU720949:JOV720949 JYQ720949:JYR720949 KIM720949:KIN720949 KSI720949:KSJ720949 LCE720949:LCF720949 LMA720949:LMB720949 LVW720949:LVX720949 MFS720949:MFT720949 MPO720949:MPP720949 MZK720949:MZL720949 NJG720949:NJH720949 NTC720949:NTD720949 OCY720949:OCZ720949 OMU720949:OMV720949 OWQ720949:OWR720949 PGM720949:PGN720949 PQI720949:PQJ720949 QAE720949:QAF720949 QKA720949:QKB720949 QTW720949:QTX720949 RDS720949:RDT720949 RNO720949:RNP720949 RXK720949:RXL720949 SHG720949:SHH720949 SRC720949:SRD720949 TAY720949:TAZ720949 TKU720949:TKV720949 TUQ720949:TUR720949 UEM720949:UEN720949 UOI720949:UOJ720949 UYE720949:UYF720949 VIA720949:VIB720949 VRW720949:VRX720949 WBS720949:WBT720949 WLO720949:WLP720949 WVK720949:WVL720949 C786485:D786485 IY786485:IZ786485 SU786485:SV786485 ACQ786485:ACR786485 AMM786485:AMN786485 AWI786485:AWJ786485 BGE786485:BGF786485 BQA786485:BQB786485 BZW786485:BZX786485 CJS786485:CJT786485 CTO786485:CTP786485 DDK786485:DDL786485 DNG786485:DNH786485 DXC786485:DXD786485 EGY786485:EGZ786485 EQU786485:EQV786485 FAQ786485:FAR786485 FKM786485:FKN786485 FUI786485:FUJ786485 GEE786485:GEF786485 GOA786485:GOB786485 GXW786485:GXX786485 HHS786485:HHT786485 HRO786485:HRP786485 IBK786485:IBL786485 ILG786485:ILH786485 IVC786485:IVD786485 JEY786485:JEZ786485 JOU786485:JOV786485 JYQ786485:JYR786485 KIM786485:KIN786485 KSI786485:KSJ786485 LCE786485:LCF786485 LMA786485:LMB786485 LVW786485:LVX786485 MFS786485:MFT786485 MPO786485:MPP786485 MZK786485:MZL786485 NJG786485:NJH786485 NTC786485:NTD786485 OCY786485:OCZ786485 OMU786485:OMV786485 OWQ786485:OWR786485 PGM786485:PGN786485 PQI786485:PQJ786485 QAE786485:QAF786485 QKA786485:QKB786485 QTW786485:QTX786485 RDS786485:RDT786485 RNO786485:RNP786485 RXK786485:RXL786485 SHG786485:SHH786485 SRC786485:SRD786485 TAY786485:TAZ786485 TKU786485:TKV786485 TUQ786485:TUR786485 UEM786485:UEN786485 UOI786485:UOJ786485 UYE786485:UYF786485 VIA786485:VIB786485 VRW786485:VRX786485 WBS786485:WBT786485 WLO786485:WLP786485 WVK786485:WVL786485 C852021:D852021 IY852021:IZ852021 SU852021:SV852021 ACQ852021:ACR852021 AMM852021:AMN852021 AWI852021:AWJ852021 BGE852021:BGF852021 BQA852021:BQB852021 BZW852021:BZX852021 CJS852021:CJT852021 CTO852021:CTP852021 DDK852021:DDL852021 DNG852021:DNH852021 DXC852021:DXD852021 EGY852021:EGZ852021 EQU852021:EQV852021 FAQ852021:FAR852021 FKM852021:FKN852021 FUI852021:FUJ852021 GEE852021:GEF852021 GOA852021:GOB852021 GXW852021:GXX852021 HHS852021:HHT852021 HRO852021:HRP852021 IBK852021:IBL852021 ILG852021:ILH852021 IVC852021:IVD852021 JEY852021:JEZ852021 JOU852021:JOV852021 JYQ852021:JYR852021 KIM852021:KIN852021 KSI852021:KSJ852021 LCE852021:LCF852021 LMA852021:LMB852021 LVW852021:LVX852021 MFS852021:MFT852021 MPO852021:MPP852021 MZK852021:MZL852021 NJG852021:NJH852021 NTC852021:NTD852021 OCY852021:OCZ852021 OMU852021:OMV852021 OWQ852021:OWR852021 PGM852021:PGN852021 PQI852021:PQJ852021 QAE852021:QAF852021 QKA852021:QKB852021 QTW852021:QTX852021 RDS852021:RDT852021 RNO852021:RNP852021 RXK852021:RXL852021 SHG852021:SHH852021 SRC852021:SRD852021 TAY852021:TAZ852021 TKU852021:TKV852021 TUQ852021:TUR852021 UEM852021:UEN852021 UOI852021:UOJ852021 UYE852021:UYF852021 VIA852021:VIB852021 VRW852021:VRX852021 WBS852021:WBT852021 WLO852021:WLP852021 WVK852021:WVL852021 C917557:D917557 IY917557:IZ917557 SU917557:SV917557 ACQ917557:ACR917557 AMM917557:AMN917557 AWI917557:AWJ917557 BGE917557:BGF917557 BQA917557:BQB917557 BZW917557:BZX917557 CJS917557:CJT917557 CTO917557:CTP917557 DDK917557:DDL917557 DNG917557:DNH917557 DXC917557:DXD917557 EGY917557:EGZ917557 EQU917557:EQV917557 FAQ917557:FAR917557 FKM917557:FKN917557 FUI917557:FUJ917557 GEE917557:GEF917557 GOA917557:GOB917557 GXW917557:GXX917557 HHS917557:HHT917557 HRO917557:HRP917557 IBK917557:IBL917557 ILG917557:ILH917557 IVC917557:IVD917557 JEY917557:JEZ917557 JOU917557:JOV917557 JYQ917557:JYR917557 KIM917557:KIN917557 KSI917557:KSJ917557 LCE917557:LCF917557 LMA917557:LMB917557 LVW917557:LVX917557 MFS917557:MFT917557 MPO917557:MPP917557 MZK917557:MZL917557 NJG917557:NJH917557 NTC917557:NTD917557 OCY917557:OCZ917557 OMU917557:OMV917557 OWQ917557:OWR917557 PGM917557:PGN917557 PQI917557:PQJ917557 QAE917557:QAF917557 QKA917557:QKB917557 QTW917557:QTX917557 RDS917557:RDT917557 RNO917557:RNP917557 RXK917557:RXL917557 SHG917557:SHH917557 SRC917557:SRD917557 TAY917557:TAZ917557 TKU917557:TKV917557 TUQ917557:TUR917557 UEM917557:UEN917557 UOI917557:UOJ917557 UYE917557:UYF917557 VIA917557:VIB917557 VRW917557:VRX917557 WBS917557:WBT917557 WLO917557:WLP917557 WVK917557:WVL917557 C983093:D983093 IY983093:IZ983093 SU983093:SV983093 ACQ983093:ACR983093 AMM983093:AMN983093 AWI983093:AWJ983093 BGE983093:BGF983093 BQA983093:BQB983093 BZW983093:BZX983093 CJS983093:CJT983093 CTO983093:CTP983093 DDK983093:DDL983093 DNG983093:DNH983093 DXC983093:DXD983093 EGY983093:EGZ983093 EQU983093:EQV983093 FAQ983093:FAR983093 FKM983093:FKN983093 FUI983093:FUJ983093 GEE983093:GEF983093 GOA983093:GOB983093 GXW983093:GXX983093 HHS983093:HHT983093 HRO983093:HRP983093 IBK983093:IBL983093 ILG983093:ILH983093 IVC983093:IVD983093 JEY983093:JEZ983093 JOU983093:JOV983093 JYQ983093:JYR983093 KIM983093:KIN983093 KSI983093:KSJ983093 LCE983093:LCF983093 LMA983093:LMB983093 LVW983093:LVX983093 MFS983093:MFT983093 MPO983093:MPP983093 MZK983093:MZL983093 NJG983093:NJH983093 NTC983093:NTD983093 OCY983093:OCZ983093 OMU983093:OMV983093 OWQ983093:OWR983093 PGM983093:PGN983093 PQI983093:PQJ983093 QAE983093:QAF983093 QKA983093:QKB983093 QTW983093:QTX983093 RDS983093:RDT983093 RNO983093:RNP983093 RXK983093:RXL983093 SHG983093:SHH983093 SRC983093:SRD983093 TAY983093:TAZ983093 TKU983093:TKV983093 TUQ983093:TUR983093 UEM983093:UEN983093 UOI983093:UOJ983093 UYE983093:UYF983093 VIA983093:VIB983093 VRW983093:VRX983093 WBS983093:WBT983093 WLO983093:WLP983093 WVK983093:WVL983093">
      <formula1>$K$85:$K$97</formula1>
    </dataValidation>
    <dataValidation type="list" allowBlank="1" showInputMessage="1" showErrorMessage="1" prompt="Vyber čas zahájení" sqref="C52:D52 IY52:IZ52 SU52:SV52 ACQ52:ACR52 AMM52:AMN52 AWI52:AWJ52 BGE52:BGF52 BQA52:BQB52 BZW52:BZX52 CJS52:CJT52 CTO52:CTP52 DDK52:DDL52 DNG52:DNH52 DXC52:DXD52 EGY52:EGZ52 EQU52:EQV52 FAQ52:FAR52 FKM52:FKN52 FUI52:FUJ52 GEE52:GEF52 GOA52:GOB52 GXW52:GXX52 HHS52:HHT52 HRO52:HRP52 IBK52:IBL52 ILG52:ILH52 IVC52:IVD52 JEY52:JEZ52 JOU52:JOV52 JYQ52:JYR52 KIM52:KIN52 KSI52:KSJ52 LCE52:LCF52 LMA52:LMB52 LVW52:LVX52 MFS52:MFT52 MPO52:MPP52 MZK52:MZL52 NJG52:NJH52 NTC52:NTD52 OCY52:OCZ52 OMU52:OMV52 OWQ52:OWR52 PGM52:PGN52 PQI52:PQJ52 QAE52:QAF52 QKA52:QKB52 QTW52:QTX52 RDS52:RDT52 RNO52:RNP52 RXK52:RXL52 SHG52:SHH52 SRC52:SRD52 TAY52:TAZ52 TKU52:TKV52 TUQ52:TUR52 UEM52:UEN52 UOI52:UOJ52 UYE52:UYF52 VIA52:VIB52 VRW52:VRX52 WBS52:WBT52 WLO52:WLP52 WVK52:WVL52 C65588:D65588 IY65588:IZ65588 SU65588:SV65588 ACQ65588:ACR65588 AMM65588:AMN65588 AWI65588:AWJ65588 BGE65588:BGF65588 BQA65588:BQB65588 BZW65588:BZX65588 CJS65588:CJT65588 CTO65588:CTP65588 DDK65588:DDL65588 DNG65588:DNH65588 DXC65588:DXD65588 EGY65588:EGZ65588 EQU65588:EQV65588 FAQ65588:FAR65588 FKM65588:FKN65588 FUI65588:FUJ65588 GEE65588:GEF65588 GOA65588:GOB65588 GXW65588:GXX65588 HHS65588:HHT65588 HRO65588:HRP65588 IBK65588:IBL65588 ILG65588:ILH65588 IVC65588:IVD65588 JEY65588:JEZ65588 JOU65588:JOV65588 JYQ65588:JYR65588 KIM65588:KIN65588 KSI65588:KSJ65588 LCE65588:LCF65588 LMA65588:LMB65588 LVW65588:LVX65588 MFS65588:MFT65588 MPO65588:MPP65588 MZK65588:MZL65588 NJG65588:NJH65588 NTC65588:NTD65588 OCY65588:OCZ65588 OMU65588:OMV65588 OWQ65588:OWR65588 PGM65588:PGN65588 PQI65588:PQJ65588 QAE65588:QAF65588 QKA65588:QKB65588 QTW65588:QTX65588 RDS65588:RDT65588 RNO65588:RNP65588 RXK65588:RXL65588 SHG65588:SHH65588 SRC65588:SRD65588 TAY65588:TAZ65588 TKU65588:TKV65588 TUQ65588:TUR65588 UEM65588:UEN65588 UOI65588:UOJ65588 UYE65588:UYF65588 VIA65588:VIB65588 VRW65588:VRX65588 WBS65588:WBT65588 WLO65588:WLP65588 WVK65588:WVL65588 C131124:D131124 IY131124:IZ131124 SU131124:SV131124 ACQ131124:ACR131124 AMM131124:AMN131124 AWI131124:AWJ131124 BGE131124:BGF131124 BQA131124:BQB131124 BZW131124:BZX131124 CJS131124:CJT131124 CTO131124:CTP131124 DDK131124:DDL131124 DNG131124:DNH131124 DXC131124:DXD131124 EGY131124:EGZ131124 EQU131124:EQV131124 FAQ131124:FAR131124 FKM131124:FKN131124 FUI131124:FUJ131124 GEE131124:GEF131124 GOA131124:GOB131124 GXW131124:GXX131124 HHS131124:HHT131124 HRO131124:HRP131124 IBK131124:IBL131124 ILG131124:ILH131124 IVC131124:IVD131124 JEY131124:JEZ131124 JOU131124:JOV131124 JYQ131124:JYR131124 KIM131124:KIN131124 KSI131124:KSJ131124 LCE131124:LCF131124 LMA131124:LMB131124 LVW131124:LVX131124 MFS131124:MFT131124 MPO131124:MPP131124 MZK131124:MZL131124 NJG131124:NJH131124 NTC131124:NTD131124 OCY131124:OCZ131124 OMU131124:OMV131124 OWQ131124:OWR131124 PGM131124:PGN131124 PQI131124:PQJ131124 QAE131124:QAF131124 QKA131124:QKB131124 QTW131124:QTX131124 RDS131124:RDT131124 RNO131124:RNP131124 RXK131124:RXL131124 SHG131124:SHH131124 SRC131124:SRD131124 TAY131124:TAZ131124 TKU131124:TKV131124 TUQ131124:TUR131124 UEM131124:UEN131124 UOI131124:UOJ131124 UYE131124:UYF131124 VIA131124:VIB131124 VRW131124:VRX131124 WBS131124:WBT131124 WLO131124:WLP131124 WVK131124:WVL131124 C196660:D196660 IY196660:IZ196660 SU196660:SV196660 ACQ196660:ACR196660 AMM196660:AMN196660 AWI196660:AWJ196660 BGE196660:BGF196660 BQA196660:BQB196660 BZW196660:BZX196660 CJS196660:CJT196660 CTO196660:CTP196660 DDK196660:DDL196660 DNG196660:DNH196660 DXC196660:DXD196660 EGY196660:EGZ196660 EQU196660:EQV196660 FAQ196660:FAR196660 FKM196660:FKN196660 FUI196660:FUJ196660 GEE196660:GEF196660 GOA196660:GOB196660 GXW196660:GXX196660 HHS196660:HHT196660 HRO196660:HRP196660 IBK196660:IBL196660 ILG196660:ILH196660 IVC196660:IVD196660 JEY196660:JEZ196660 JOU196660:JOV196660 JYQ196660:JYR196660 KIM196660:KIN196660 KSI196660:KSJ196660 LCE196660:LCF196660 LMA196660:LMB196660 LVW196660:LVX196660 MFS196660:MFT196660 MPO196660:MPP196660 MZK196660:MZL196660 NJG196660:NJH196660 NTC196660:NTD196660 OCY196660:OCZ196660 OMU196660:OMV196660 OWQ196660:OWR196660 PGM196660:PGN196660 PQI196660:PQJ196660 QAE196660:QAF196660 QKA196660:QKB196660 QTW196660:QTX196660 RDS196660:RDT196660 RNO196660:RNP196660 RXK196660:RXL196660 SHG196660:SHH196660 SRC196660:SRD196660 TAY196660:TAZ196660 TKU196660:TKV196660 TUQ196660:TUR196660 UEM196660:UEN196660 UOI196660:UOJ196660 UYE196660:UYF196660 VIA196660:VIB196660 VRW196660:VRX196660 WBS196660:WBT196660 WLO196660:WLP196660 WVK196660:WVL196660 C262196:D262196 IY262196:IZ262196 SU262196:SV262196 ACQ262196:ACR262196 AMM262196:AMN262196 AWI262196:AWJ262196 BGE262196:BGF262196 BQA262196:BQB262196 BZW262196:BZX262196 CJS262196:CJT262196 CTO262196:CTP262196 DDK262196:DDL262196 DNG262196:DNH262196 DXC262196:DXD262196 EGY262196:EGZ262196 EQU262196:EQV262196 FAQ262196:FAR262196 FKM262196:FKN262196 FUI262196:FUJ262196 GEE262196:GEF262196 GOA262196:GOB262196 GXW262196:GXX262196 HHS262196:HHT262196 HRO262196:HRP262196 IBK262196:IBL262196 ILG262196:ILH262196 IVC262196:IVD262196 JEY262196:JEZ262196 JOU262196:JOV262196 JYQ262196:JYR262196 KIM262196:KIN262196 KSI262196:KSJ262196 LCE262196:LCF262196 LMA262196:LMB262196 LVW262196:LVX262196 MFS262196:MFT262196 MPO262196:MPP262196 MZK262196:MZL262196 NJG262196:NJH262196 NTC262196:NTD262196 OCY262196:OCZ262196 OMU262196:OMV262196 OWQ262196:OWR262196 PGM262196:PGN262196 PQI262196:PQJ262196 QAE262196:QAF262196 QKA262196:QKB262196 QTW262196:QTX262196 RDS262196:RDT262196 RNO262196:RNP262196 RXK262196:RXL262196 SHG262196:SHH262196 SRC262196:SRD262196 TAY262196:TAZ262196 TKU262196:TKV262196 TUQ262196:TUR262196 UEM262196:UEN262196 UOI262196:UOJ262196 UYE262196:UYF262196 VIA262196:VIB262196 VRW262196:VRX262196 WBS262196:WBT262196 WLO262196:WLP262196 WVK262196:WVL262196 C327732:D327732 IY327732:IZ327732 SU327732:SV327732 ACQ327732:ACR327732 AMM327732:AMN327732 AWI327732:AWJ327732 BGE327732:BGF327732 BQA327732:BQB327732 BZW327732:BZX327732 CJS327732:CJT327732 CTO327732:CTP327732 DDK327732:DDL327732 DNG327732:DNH327732 DXC327732:DXD327732 EGY327732:EGZ327732 EQU327732:EQV327732 FAQ327732:FAR327732 FKM327732:FKN327732 FUI327732:FUJ327732 GEE327732:GEF327732 GOA327732:GOB327732 GXW327732:GXX327732 HHS327732:HHT327732 HRO327732:HRP327732 IBK327732:IBL327732 ILG327732:ILH327732 IVC327732:IVD327732 JEY327732:JEZ327732 JOU327732:JOV327732 JYQ327732:JYR327732 KIM327732:KIN327732 KSI327732:KSJ327732 LCE327732:LCF327732 LMA327732:LMB327732 LVW327732:LVX327732 MFS327732:MFT327732 MPO327732:MPP327732 MZK327732:MZL327732 NJG327732:NJH327732 NTC327732:NTD327732 OCY327732:OCZ327732 OMU327732:OMV327732 OWQ327732:OWR327732 PGM327732:PGN327732 PQI327732:PQJ327732 QAE327732:QAF327732 QKA327732:QKB327732 QTW327732:QTX327732 RDS327732:RDT327732 RNO327732:RNP327732 RXK327732:RXL327732 SHG327732:SHH327732 SRC327732:SRD327732 TAY327732:TAZ327732 TKU327732:TKV327732 TUQ327732:TUR327732 UEM327732:UEN327732 UOI327732:UOJ327732 UYE327732:UYF327732 VIA327732:VIB327732 VRW327732:VRX327732 WBS327732:WBT327732 WLO327732:WLP327732 WVK327732:WVL327732 C393268:D393268 IY393268:IZ393268 SU393268:SV393268 ACQ393268:ACR393268 AMM393268:AMN393268 AWI393268:AWJ393268 BGE393268:BGF393268 BQA393268:BQB393268 BZW393268:BZX393268 CJS393268:CJT393268 CTO393268:CTP393268 DDK393268:DDL393268 DNG393268:DNH393268 DXC393268:DXD393268 EGY393268:EGZ393268 EQU393268:EQV393268 FAQ393268:FAR393268 FKM393268:FKN393268 FUI393268:FUJ393268 GEE393268:GEF393268 GOA393268:GOB393268 GXW393268:GXX393268 HHS393268:HHT393268 HRO393268:HRP393268 IBK393268:IBL393268 ILG393268:ILH393268 IVC393268:IVD393268 JEY393268:JEZ393268 JOU393268:JOV393268 JYQ393268:JYR393268 KIM393268:KIN393268 KSI393268:KSJ393268 LCE393268:LCF393268 LMA393268:LMB393268 LVW393268:LVX393268 MFS393268:MFT393268 MPO393268:MPP393268 MZK393268:MZL393268 NJG393268:NJH393268 NTC393268:NTD393268 OCY393268:OCZ393268 OMU393268:OMV393268 OWQ393268:OWR393268 PGM393268:PGN393268 PQI393268:PQJ393268 QAE393268:QAF393268 QKA393268:QKB393268 QTW393268:QTX393268 RDS393268:RDT393268 RNO393268:RNP393268 RXK393268:RXL393268 SHG393268:SHH393268 SRC393268:SRD393268 TAY393268:TAZ393268 TKU393268:TKV393268 TUQ393268:TUR393268 UEM393268:UEN393268 UOI393268:UOJ393268 UYE393268:UYF393268 VIA393268:VIB393268 VRW393268:VRX393268 WBS393268:WBT393268 WLO393268:WLP393268 WVK393268:WVL393268 C458804:D458804 IY458804:IZ458804 SU458804:SV458804 ACQ458804:ACR458804 AMM458804:AMN458804 AWI458804:AWJ458804 BGE458804:BGF458804 BQA458804:BQB458804 BZW458804:BZX458804 CJS458804:CJT458804 CTO458804:CTP458804 DDK458804:DDL458804 DNG458804:DNH458804 DXC458804:DXD458804 EGY458804:EGZ458804 EQU458804:EQV458804 FAQ458804:FAR458804 FKM458804:FKN458804 FUI458804:FUJ458804 GEE458804:GEF458804 GOA458804:GOB458804 GXW458804:GXX458804 HHS458804:HHT458804 HRO458804:HRP458804 IBK458804:IBL458804 ILG458804:ILH458804 IVC458804:IVD458804 JEY458804:JEZ458804 JOU458804:JOV458804 JYQ458804:JYR458804 KIM458804:KIN458804 KSI458804:KSJ458804 LCE458804:LCF458804 LMA458804:LMB458804 LVW458804:LVX458804 MFS458804:MFT458804 MPO458804:MPP458804 MZK458804:MZL458804 NJG458804:NJH458804 NTC458804:NTD458804 OCY458804:OCZ458804 OMU458804:OMV458804 OWQ458804:OWR458804 PGM458804:PGN458804 PQI458804:PQJ458804 QAE458804:QAF458804 QKA458804:QKB458804 QTW458804:QTX458804 RDS458804:RDT458804 RNO458804:RNP458804 RXK458804:RXL458804 SHG458804:SHH458804 SRC458804:SRD458804 TAY458804:TAZ458804 TKU458804:TKV458804 TUQ458804:TUR458804 UEM458804:UEN458804 UOI458804:UOJ458804 UYE458804:UYF458804 VIA458804:VIB458804 VRW458804:VRX458804 WBS458804:WBT458804 WLO458804:WLP458804 WVK458804:WVL458804 C524340:D524340 IY524340:IZ524340 SU524340:SV524340 ACQ524340:ACR524340 AMM524340:AMN524340 AWI524340:AWJ524340 BGE524340:BGF524340 BQA524340:BQB524340 BZW524340:BZX524340 CJS524340:CJT524340 CTO524340:CTP524340 DDK524340:DDL524340 DNG524340:DNH524340 DXC524340:DXD524340 EGY524340:EGZ524340 EQU524340:EQV524340 FAQ524340:FAR524340 FKM524340:FKN524340 FUI524340:FUJ524340 GEE524340:GEF524340 GOA524340:GOB524340 GXW524340:GXX524340 HHS524340:HHT524340 HRO524340:HRP524340 IBK524340:IBL524340 ILG524340:ILH524340 IVC524340:IVD524340 JEY524340:JEZ524340 JOU524340:JOV524340 JYQ524340:JYR524340 KIM524340:KIN524340 KSI524340:KSJ524340 LCE524340:LCF524340 LMA524340:LMB524340 LVW524340:LVX524340 MFS524340:MFT524340 MPO524340:MPP524340 MZK524340:MZL524340 NJG524340:NJH524340 NTC524340:NTD524340 OCY524340:OCZ524340 OMU524340:OMV524340 OWQ524340:OWR524340 PGM524340:PGN524340 PQI524340:PQJ524340 QAE524340:QAF524340 QKA524340:QKB524340 QTW524340:QTX524340 RDS524340:RDT524340 RNO524340:RNP524340 RXK524340:RXL524340 SHG524340:SHH524340 SRC524340:SRD524340 TAY524340:TAZ524340 TKU524340:TKV524340 TUQ524340:TUR524340 UEM524340:UEN524340 UOI524340:UOJ524340 UYE524340:UYF524340 VIA524340:VIB524340 VRW524340:VRX524340 WBS524340:WBT524340 WLO524340:WLP524340 WVK524340:WVL524340 C589876:D589876 IY589876:IZ589876 SU589876:SV589876 ACQ589876:ACR589876 AMM589876:AMN589876 AWI589876:AWJ589876 BGE589876:BGF589876 BQA589876:BQB589876 BZW589876:BZX589876 CJS589876:CJT589876 CTO589876:CTP589876 DDK589876:DDL589876 DNG589876:DNH589876 DXC589876:DXD589876 EGY589876:EGZ589876 EQU589876:EQV589876 FAQ589876:FAR589876 FKM589876:FKN589876 FUI589876:FUJ589876 GEE589876:GEF589876 GOA589876:GOB589876 GXW589876:GXX589876 HHS589876:HHT589876 HRO589876:HRP589876 IBK589876:IBL589876 ILG589876:ILH589876 IVC589876:IVD589876 JEY589876:JEZ589876 JOU589876:JOV589876 JYQ589876:JYR589876 KIM589876:KIN589876 KSI589876:KSJ589876 LCE589876:LCF589876 LMA589876:LMB589876 LVW589876:LVX589876 MFS589876:MFT589876 MPO589876:MPP589876 MZK589876:MZL589876 NJG589876:NJH589876 NTC589876:NTD589876 OCY589876:OCZ589876 OMU589876:OMV589876 OWQ589876:OWR589876 PGM589876:PGN589876 PQI589876:PQJ589876 QAE589876:QAF589876 QKA589876:QKB589876 QTW589876:QTX589876 RDS589876:RDT589876 RNO589876:RNP589876 RXK589876:RXL589876 SHG589876:SHH589876 SRC589876:SRD589876 TAY589876:TAZ589876 TKU589876:TKV589876 TUQ589876:TUR589876 UEM589876:UEN589876 UOI589876:UOJ589876 UYE589876:UYF589876 VIA589876:VIB589876 VRW589876:VRX589876 WBS589876:WBT589876 WLO589876:WLP589876 WVK589876:WVL589876 C655412:D655412 IY655412:IZ655412 SU655412:SV655412 ACQ655412:ACR655412 AMM655412:AMN655412 AWI655412:AWJ655412 BGE655412:BGF655412 BQA655412:BQB655412 BZW655412:BZX655412 CJS655412:CJT655412 CTO655412:CTP655412 DDK655412:DDL655412 DNG655412:DNH655412 DXC655412:DXD655412 EGY655412:EGZ655412 EQU655412:EQV655412 FAQ655412:FAR655412 FKM655412:FKN655412 FUI655412:FUJ655412 GEE655412:GEF655412 GOA655412:GOB655412 GXW655412:GXX655412 HHS655412:HHT655412 HRO655412:HRP655412 IBK655412:IBL655412 ILG655412:ILH655412 IVC655412:IVD655412 JEY655412:JEZ655412 JOU655412:JOV655412 JYQ655412:JYR655412 KIM655412:KIN655412 KSI655412:KSJ655412 LCE655412:LCF655412 LMA655412:LMB655412 LVW655412:LVX655412 MFS655412:MFT655412 MPO655412:MPP655412 MZK655412:MZL655412 NJG655412:NJH655412 NTC655412:NTD655412 OCY655412:OCZ655412 OMU655412:OMV655412 OWQ655412:OWR655412 PGM655412:PGN655412 PQI655412:PQJ655412 QAE655412:QAF655412 QKA655412:QKB655412 QTW655412:QTX655412 RDS655412:RDT655412 RNO655412:RNP655412 RXK655412:RXL655412 SHG655412:SHH655412 SRC655412:SRD655412 TAY655412:TAZ655412 TKU655412:TKV655412 TUQ655412:TUR655412 UEM655412:UEN655412 UOI655412:UOJ655412 UYE655412:UYF655412 VIA655412:VIB655412 VRW655412:VRX655412 WBS655412:WBT655412 WLO655412:WLP655412 WVK655412:WVL655412 C720948:D720948 IY720948:IZ720948 SU720948:SV720948 ACQ720948:ACR720948 AMM720948:AMN720948 AWI720948:AWJ720948 BGE720948:BGF720948 BQA720948:BQB720948 BZW720948:BZX720948 CJS720948:CJT720948 CTO720948:CTP720948 DDK720948:DDL720948 DNG720948:DNH720948 DXC720948:DXD720948 EGY720948:EGZ720948 EQU720948:EQV720948 FAQ720948:FAR720948 FKM720948:FKN720948 FUI720948:FUJ720948 GEE720948:GEF720948 GOA720948:GOB720948 GXW720948:GXX720948 HHS720948:HHT720948 HRO720948:HRP720948 IBK720948:IBL720948 ILG720948:ILH720948 IVC720948:IVD720948 JEY720948:JEZ720948 JOU720948:JOV720948 JYQ720948:JYR720948 KIM720948:KIN720948 KSI720948:KSJ720948 LCE720948:LCF720948 LMA720948:LMB720948 LVW720948:LVX720948 MFS720948:MFT720948 MPO720948:MPP720948 MZK720948:MZL720948 NJG720948:NJH720948 NTC720948:NTD720948 OCY720948:OCZ720948 OMU720948:OMV720948 OWQ720948:OWR720948 PGM720948:PGN720948 PQI720948:PQJ720948 QAE720948:QAF720948 QKA720948:QKB720948 QTW720948:QTX720948 RDS720948:RDT720948 RNO720948:RNP720948 RXK720948:RXL720948 SHG720948:SHH720948 SRC720948:SRD720948 TAY720948:TAZ720948 TKU720948:TKV720948 TUQ720948:TUR720948 UEM720948:UEN720948 UOI720948:UOJ720948 UYE720948:UYF720948 VIA720948:VIB720948 VRW720948:VRX720948 WBS720948:WBT720948 WLO720948:WLP720948 WVK720948:WVL720948 C786484:D786484 IY786484:IZ786484 SU786484:SV786484 ACQ786484:ACR786484 AMM786484:AMN786484 AWI786484:AWJ786484 BGE786484:BGF786484 BQA786484:BQB786484 BZW786484:BZX786484 CJS786484:CJT786484 CTO786484:CTP786484 DDK786484:DDL786484 DNG786484:DNH786484 DXC786484:DXD786484 EGY786484:EGZ786484 EQU786484:EQV786484 FAQ786484:FAR786484 FKM786484:FKN786484 FUI786484:FUJ786484 GEE786484:GEF786484 GOA786484:GOB786484 GXW786484:GXX786484 HHS786484:HHT786484 HRO786484:HRP786484 IBK786484:IBL786484 ILG786484:ILH786484 IVC786484:IVD786484 JEY786484:JEZ786484 JOU786484:JOV786484 JYQ786484:JYR786484 KIM786484:KIN786484 KSI786484:KSJ786484 LCE786484:LCF786484 LMA786484:LMB786484 LVW786484:LVX786484 MFS786484:MFT786484 MPO786484:MPP786484 MZK786484:MZL786484 NJG786484:NJH786484 NTC786484:NTD786484 OCY786484:OCZ786484 OMU786484:OMV786484 OWQ786484:OWR786484 PGM786484:PGN786484 PQI786484:PQJ786484 QAE786484:QAF786484 QKA786484:QKB786484 QTW786484:QTX786484 RDS786484:RDT786484 RNO786484:RNP786484 RXK786484:RXL786484 SHG786484:SHH786484 SRC786484:SRD786484 TAY786484:TAZ786484 TKU786484:TKV786484 TUQ786484:TUR786484 UEM786484:UEN786484 UOI786484:UOJ786484 UYE786484:UYF786484 VIA786484:VIB786484 VRW786484:VRX786484 WBS786484:WBT786484 WLO786484:WLP786484 WVK786484:WVL786484 C852020:D852020 IY852020:IZ852020 SU852020:SV852020 ACQ852020:ACR852020 AMM852020:AMN852020 AWI852020:AWJ852020 BGE852020:BGF852020 BQA852020:BQB852020 BZW852020:BZX852020 CJS852020:CJT852020 CTO852020:CTP852020 DDK852020:DDL852020 DNG852020:DNH852020 DXC852020:DXD852020 EGY852020:EGZ852020 EQU852020:EQV852020 FAQ852020:FAR852020 FKM852020:FKN852020 FUI852020:FUJ852020 GEE852020:GEF852020 GOA852020:GOB852020 GXW852020:GXX852020 HHS852020:HHT852020 HRO852020:HRP852020 IBK852020:IBL852020 ILG852020:ILH852020 IVC852020:IVD852020 JEY852020:JEZ852020 JOU852020:JOV852020 JYQ852020:JYR852020 KIM852020:KIN852020 KSI852020:KSJ852020 LCE852020:LCF852020 LMA852020:LMB852020 LVW852020:LVX852020 MFS852020:MFT852020 MPO852020:MPP852020 MZK852020:MZL852020 NJG852020:NJH852020 NTC852020:NTD852020 OCY852020:OCZ852020 OMU852020:OMV852020 OWQ852020:OWR852020 PGM852020:PGN852020 PQI852020:PQJ852020 QAE852020:QAF852020 QKA852020:QKB852020 QTW852020:QTX852020 RDS852020:RDT852020 RNO852020:RNP852020 RXK852020:RXL852020 SHG852020:SHH852020 SRC852020:SRD852020 TAY852020:TAZ852020 TKU852020:TKV852020 TUQ852020:TUR852020 UEM852020:UEN852020 UOI852020:UOJ852020 UYE852020:UYF852020 VIA852020:VIB852020 VRW852020:VRX852020 WBS852020:WBT852020 WLO852020:WLP852020 WVK852020:WVL852020 C917556:D917556 IY917556:IZ917556 SU917556:SV917556 ACQ917556:ACR917556 AMM917556:AMN917556 AWI917556:AWJ917556 BGE917556:BGF917556 BQA917556:BQB917556 BZW917556:BZX917556 CJS917556:CJT917556 CTO917556:CTP917556 DDK917556:DDL917556 DNG917556:DNH917556 DXC917556:DXD917556 EGY917556:EGZ917556 EQU917556:EQV917556 FAQ917556:FAR917556 FKM917556:FKN917556 FUI917556:FUJ917556 GEE917556:GEF917556 GOA917556:GOB917556 GXW917556:GXX917556 HHS917556:HHT917556 HRO917556:HRP917556 IBK917556:IBL917556 ILG917556:ILH917556 IVC917556:IVD917556 JEY917556:JEZ917556 JOU917556:JOV917556 JYQ917556:JYR917556 KIM917556:KIN917556 KSI917556:KSJ917556 LCE917556:LCF917556 LMA917556:LMB917556 LVW917556:LVX917556 MFS917556:MFT917556 MPO917556:MPP917556 MZK917556:MZL917556 NJG917556:NJH917556 NTC917556:NTD917556 OCY917556:OCZ917556 OMU917556:OMV917556 OWQ917556:OWR917556 PGM917556:PGN917556 PQI917556:PQJ917556 QAE917556:QAF917556 QKA917556:QKB917556 QTW917556:QTX917556 RDS917556:RDT917556 RNO917556:RNP917556 RXK917556:RXL917556 SHG917556:SHH917556 SRC917556:SRD917556 TAY917556:TAZ917556 TKU917556:TKV917556 TUQ917556:TUR917556 UEM917556:UEN917556 UOI917556:UOJ917556 UYE917556:UYF917556 VIA917556:VIB917556 VRW917556:VRX917556 WBS917556:WBT917556 WLO917556:WLP917556 WVK917556:WVL917556 C983092:D983092 IY983092:IZ983092 SU983092:SV983092 ACQ983092:ACR983092 AMM983092:AMN983092 AWI983092:AWJ983092 BGE983092:BGF983092 BQA983092:BQB983092 BZW983092:BZX983092 CJS983092:CJT983092 CTO983092:CTP983092 DDK983092:DDL983092 DNG983092:DNH983092 DXC983092:DXD983092 EGY983092:EGZ983092 EQU983092:EQV983092 FAQ983092:FAR983092 FKM983092:FKN983092 FUI983092:FUJ983092 GEE983092:GEF983092 GOA983092:GOB983092 GXW983092:GXX983092 HHS983092:HHT983092 HRO983092:HRP983092 IBK983092:IBL983092 ILG983092:ILH983092 IVC983092:IVD983092 JEY983092:JEZ983092 JOU983092:JOV983092 JYQ983092:JYR983092 KIM983092:KIN983092 KSI983092:KSJ983092 LCE983092:LCF983092 LMA983092:LMB983092 LVW983092:LVX983092 MFS983092:MFT983092 MPO983092:MPP983092 MZK983092:MZL983092 NJG983092:NJH983092 NTC983092:NTD983092 OCY983092:OCZ983092 OMU983092:OMV983092 OWQ983092:OWR983092 PGM983092:PGN983092 PQI983092:PQJ983092 QAE983092:QAF983092 QKA983092:QKB983092 QTW983092:QTX983092 RDS983092:RDT983092 RNO983092:RNP983092 RXK983092:RXL983092 SHG983092:SHH983092 SRC983092:SRD983092 TAY983092:TAZ983092 TKU983092:TKV983092 TUQ983092:TUR983092 UEM983092:UEN983092 UOI983092:UOJ983092 UYE983092:UYF983092 VIA983092:VIB983092 VRW983092:VRX983092 WBS983092:WBT983092 WLO983092:WLP983092 WVK983092:WVL983092">
      <formula1>$K$73:$K$84</formula1>
    </dataValidation>
    <dataValidation type="whole" allowBlank="1" showInputMessage="1" showErrorMessage="1" errorTitle="Zadej číslo !" error="Pozor, musíš zadat celé číslo." sqref="D63:D64 IZ63:IZ64 SV63:SV64 ACR63:ACR64 AMN63:AMN64 AWJ63:AWJ64 BGF63:BGF64 BQB63:BQB64 BZX63:BZX64 CJT63:CJT64 CTP63:CTP64 DDL63:DDL64 DNH63:DNH64 DXD63:DXD64 EGZ63:EGZ64 EQV63:EQV64 FAR63:FAR64 FKN63:FKN64 FUJ63:FUJ64 GEF63:GEF64 GOB63:GOB64 GXX63:GXX64 HHT63:HHT64 HRP63:HRP64 IBL63:IBL64 ILH63:ILH64 IVD63:IVD64 JEZ63:JEZ64 JOV63:JOV64 JYR63:JYR64 KIN63:KIN64 KSJ63:KSJ64 LCF63:LCF64 LMB63:LMB64 LVX63:LVX64 MFT63:MFT64 MPP63:MPP64 MZL63:MZL64 NJH63:NJH64 NTD63:NTD64 OCZ63:OCZ64 OMV63:OMV64 OWR63:OWR64 PGN63:PGN64 PQJ63:PQJ64 QAF63:QAF64 QKB63:QKB64 QTX63:QTX64 RDT63:RDT64 RNP63:RNP64 RXL63:RXL64 SHH63:SHH64 SRD63:SRD64 TAZ63:TAZ64 TKV63:TKV64 TUR63:TUR64 UEN63:UEN64 UOJ63:UOJ64 UYF63:UYF64 VIB63:VIB64 VRX63:VRX64 WBT63:WBT64 WLP63:WLP64 WVL63:WVL64 D65599:D65600 IZ65599:IZ65600 SV65599:SV65600 ACR65599:ACR65600 AMN65599:AMN65600 AWJ65599:AWJ65600 BGF65599:BGF65600 BQB65599:BQB65600 BZX65599:BZX65600 CJT65599:CJT65600 CTP65599:CTP65600 DDL65599:DDL65600 DNH65599:DNH65600 DXD65599:DXD65600 EGZ65599:EGZ65600 EQV65599:EQV65600 FAR65599:FAR65600 FKN65599:FKN65600 FUJ65599:FUJ65600 GEF65599:GEF65600 GOB65599:GOB65600 GXX65599:GXX65600 HHT65599:HHT65600 HRP65599:HRP65600 IBL65599:IBL65600 ILH65599:ILH65600 IVD65599:IVD65600 JEZ65599:JEZ65600 JOV65599:JOV65600 JYR65599:JYR65600 KIN65599:KIN65600 KSJ65599:KSJ65600 LCF65599:LCF65600 LMB65599:LMB65600 LVX65599:LVX65600 MFT65599:MFT65600 MPP65599:MPP65600 MZL65599:MZL65600 NJH65599:NJH65600 NTD65599:NTD65600 OCZ65599:OCZ65600 OMV65599:OMV65600 OWR65599:OWR65600 PGN65599:PGN65600 PQJ65599:PQJ65600 QAF65599:QAF65600 QKB65599:QKB65600 QTX65599:QTX65600 RDT65599:RDT65600 RNP65599:RNP65600 RXL65599:RXL65600 SHH65599:SHH65600 SRD65599:SRD65600 TAZ65599:TAZ65600 TKV65599:TKV65600 TUR65599:TUR65600 UEN65599:UEN65600 UOJ65599:UOJ65600 UYF65599:UYF65600 VIB65599:VIB65600 VRX65599:VRX65600 WBT65599:WBT65600 WLP65599:WLP65600 WVL65599:WVL65600 D131135:D131136 IZ131135:IZ131136 SV131135:SV131136 ACR131135:ACR131136 AMN131135:AMN131136 AWJ131135:AWJ131136 BGF131135:BGF131136 BQB131135:BQB131136 BZX131135:BZX131136 CJT131135:CJT131136 CTP131135:CTP131136 DDL131135:DDL131136 DNH131135:DNH131136 DXD131135:DXD131136 EGZ131135:EGZ131136 EQV131135:EQV131136 FAR131135:FAR131136 FKN131135:FKN131136 FUJ131135:FUJ131136 GEF131135:GEF131136 GOB131135:GOB131136 GXX131135:GXX131136 HHT131135:HHT131136 HRP131135:HRP131136 IBL131135:IBL131136 ILH131135:ILH131136 IVD131135:IVD131136 JEZ131135:JEZ131136 JOV131135:JOV131136 JYR131135:JYR131136 KIN131135:KIN131136 KSJ131135:KSJ131136 LCF131135:LCF131136 LMB131135:LMB131136 LVX131135:LVX131136 MFT131135:MFT131136 MPP131135:MPP131136 MZL131135:MZL131136 NJH131135:NJH131136 NTD131135:NTD131136 OCZ131135:OCZ131136 OMV131135:OMV131136 OWR131135:OWR131136 PGN131135:PGN131136 PQJ131135:PQJ131136 QAF131135:QAF131136 QKB131135:QKB131136 QTX131135:QTX131136 RDT131135:RDT131136 RNP131135:RNP131136 RXL131135:RXL131136 SHH131135:SHH131136 SRD131135:SRD131136 TAZ131135:TAZ131136 TKV131135:TKV131136 TUR131135:TUR131136 UEN131135:UEN131136 UOJ131135:UOJ131136 UYF131135:UYF131136 VIB131135:VIB131136 VRX131135:VRX131136 WBT131135:WBT131136 WLP131135:WLP131136 WVL131135:WVL131136 D196671:D196672 IZ196671:IZ196672 SV196671:SV196672 ACR196671:ACR196672 AMN196671:AMN196672 AWJ196671:AWJ196672 BGF196671:BGF196672 BQB196671:BQB196672 BZX196671:BZX196672 CJT196671:CJT196672 CTP196671:CTP196672 DDL196671:DDL196672 DNH196671:DNH196672 DXD196671:DXD196672 EGZ196671:EGZ196672 EQV196671:EQV196672 FAR196671:FAR196672 FKN196671:FKN196672 FUJ196671:FUJ196672 GEF196671:GEF196672 GOB196671:GOB196672 GXX196671:GXX196672 HHT196671:HHT196672 HRP196671:HRP196672 IBL196671:IBL196672 ILH196671:ILH196672 IVD196671:IVD196672 JEZ196671:JEZ196672 JOV196671:JOV196672 JYR196671:JYR196672 KIN196671:KIN196672 KSJ196671:KSJ196672 LCF196671:LCF196672 LMB196671:LMB196672 LVX196671:LVX196672 MFT196671:MFT196672 MPP196671:MPP196672 MZL196671:MZL196672 NJH196671:NJH196672 NTD196671:NTD196672 OCZ196671:OCZ196672 OMV196671:OMV196672 OWR196671:OWR196672 PGN196671:PGN196672 PQJ196671:PQJ196672 QAF196671:QAF196672 QKB196671:QKB196672 QTX196671:QTX196672 RDT196671:RDT196672 RNP196671:RNP196672 RXL196671:RXL196672 SHH196671:SHH196672 SRD196671:SRD196672 TAZ196671:TAZ196672 TKV196671:TKV196672 TUR196671:TUR196672 UEN196671:UEN196672 UOJ196671:UOJ196672 UYF196671:UYF196672 VIB196671:VIB196672 VRX196671:VRX196672 WBT196671:WBT196672 WLP196671:WLP196672 WVL196671:WVL196672 D262207:D262208 IZ262207:IZ262208 SV262207:SV262208 ACR262207:ACR262208 AMN262207:AMN262208 AWJ262207:AWJ262208 BGF262207:BGF262208 BQB262207:BQB262208 BZX262207:BZX262208 CJT262207:CJT262208 CTP262207:CTP262208 DDL262207:DDL262208 DNH262207:DNH262208 DXD262207:DXD262208 EGZ262207:EGZ262208 EQV262207:EQV262208 FAR262207:FAR262208 FKN262207:FKN262208 FUJ262207:FUJ262208 GEF262207:GEF262208 GOB262207:GOB262208 GXX262207:GXX262208 HHT262207:HHT262208 HRP262207:HRP262208 IBL262207:IBL262208 ILH262207:ILH262208 IVD262207:IVD262208 JEZ262207:JEZ262208 JOV262207:JOV262208 JYR262207:JYR262208 KIN262207:KIN262208 KSJ262207:KSJ262208 LCF262207:LCF262208 LMB262207:LMB262208 LVX262207:LVX262208 MFT262207:MFT262208 MPP262207:MPP262208 MZL262207:MZL262208 NJH262207:NJH262208 NTD262207:NTD262208 OCZ262207:OCZ262208 OMV262207:OMV262208 OWR262207:OWR262208 PGN262207:PGN262208 PQJ262207:PQJ262208 QAF262207:QAF262208 QKB262207:QKB262208 QTX262207:QTX262208 RDT262207:RDT262208 RNP262207:RNP262208 RXL262207:RXL262208 SHH262207:SHH262208 SRD262207:SRD262208 TAZ262207:TAZ262208 TKV262207:TKV262208 TUR262207:TUR262208 UEN262207:UEN262208 UOJ262207:UOJ262208 UYF262207:UYF262208 VIB262207:VIB262208 VRX262207:VRX262208 WBT262207:WBT262208 WLP262207:WLP262208 WVL262207:WVL262208 D327743:D327744 IZ327743:IZ327744 SV327743:SV327744 ACR327743:ACR327744 AMN327743:AMN327744 AWJ327743:AWJ327744 BGF327743:BGF327744 BQB327743:BQB327744 BZX327743:BZX327744 CJT327743:CJT327744 CTP327743:CTP327744 DDL327743:DDL327744 DNH327743:DNH327744 DXD327743:DXD327744 EGZ327743:EGZ327744 EQV327743:EQV327744 FAR327743:FAR327744 FKN327743:FKN327744 FUJ327743:FUJ327744 GEF327743:GEF327744 GOB327743:GOB327744 GXX327743:GXX327744 HHT327743:HHT327744 HRP327743:HRP327744 IBL327743:IBL327744 ILH327743:ILH327744 IVD327743:IVD327744 JEZ327743:JEZ327744 JOV327743:JOV327744 JYR327743:JYR327744 KIN327743:KIN327744 KSJ327743:KSJ327744 LCF327743:LCF327744 LMB327743:LMB327744 LVX327743:LVX327744 MFT327743:MFT327744 MPP327743:MPP327744 MZL327743:MZL327744 NJH327743:NJH327744 NTD327743:NTD327744 OCZ327743:OCZ327744 OMV327743:OMV327744 OWR327743:OWR327744 PGN327743:PGN327744 PQJ327743:PQJ327744 QAF327743:QAF327744 QKB327743:QKB327744 QTX327743:QTX327744 RDT327743:RDT327744 RNP327743:RNP327744 RXL327743:RXL327744 SHH327743:SHH327744 SRD327743:SRD327744 TAZ327743:TAZ327744 TKV327743:TKV327744 TUR327743:TUR327744 UEN327743:UEN327744 UOJ327743:UOJ327744 UYF327743:UYF327744 VIB327743:VIB327744 VRX327743:VRX327744 WBT327743:WBT327744 WLP327743:WLP327744 WVL327743:WVL327744 D393279:D393280 IZ393279:IZ393280 SV393279:SV393280 ACR393279:ACR393280 AMN393279:AMN393280 AWJ393279:AWJ393280 BGF393279:BGF393280 BQB393279:BQB393280 BZX393279:BZX393280 CJT393279:CJT393280 CTP393279:CTP393280 DDL393279:DDL393280 DNH393279:DNH393280 DXD393279:DXD393280 EGZ393279:EGZ393280 EQV393279:EQV393280 FAR393279:FAR393280 FKN393279:FKN393280 FUJ393279:FUJ393280 GEF393279:GEF393280 GOB393279:GOB393280 GXX393279:GXX393280 HHT393279:HHT393280 HRP393279:HRP393280 IBL393279:IBL393280 ILH393279:ILH393280 IVD393279:IVD393280 JEZ393279:JEZ393280 JOV393279:JOV393280 JYR393279:JYR393280 KIN393279:KIN393280 KSJ393279:KSJ393280 LCF393279:LCF393280 LMB393279:LMB393280 LVX393279:LVX393280 MFT393279:MFT393280 MPP393279:MPP393280 MZL393279:MZL393280 NJH393279:NJH393280 NTD393279:NTD393280 OCZ393279:OCZ393280 OMV393279:OMV393280 OWR393279:OWR393280 PGN393279:PGN393280 PQJ393279:PQJ393280 QAF393279:QAF393280 QKB393279:QKB393280 QTX393279:QTX393280 RDT393279:RDT393280 RNP393279:RNP393280 RXL393279:RXL393280 SHH393279:SHH393280 SRD393279:SRD393280 TAZ393279:TAZ393280 TKV393279:TKV393280 TUR393279:TUR393280 UEN393279:UEN393280 UOJ393279:UOJ393280 UYF393279:UYF393280 VIB393279:VIB393280 VRX393279:VRX393280 WBT393279:WBT393280 WLP393279:WLP393280 WVL393279:WVL393280 D458815:D458816 IZ458815:IZ458816 SV458815:SV458816 ACR458815:ACR458816 AMN458815:AMN458816 AWJ458815:AWJ458816 BGF458815:BGF458816 BQB458815:BQB458816 BZX458815:BZX458816 CJT458815:CJT458816 CTP458815:CTP458816 DDL458815:DDL458816 DNH458815:DNH458816 DXD458815:DXD458816 EGZ458815:EGZ458816 EQV458815:EQV458816 FAR458815:FAR458816 FKN458815:FKN458816 FUJ458815:FUJ458816 GEF458815:GEF458816 GOB458815:GOB458816 GXX458815:GXX458816 HHT458815:HHT458816 HRP458815:HRP458816 IBL458815:IBL458816 ILH458815:ILH458816 IVD458815:IVD458816 JEZ458815:JEZ458816 JOV458815:JOV458816 JYR458815:JYR458816 KIN458815:KIN458816 KSJ458815:KSJ458816 LCF458815:LCF458816 LMB458815:LMB458816 LVX458815:LVX458816 MFT458815:MFT458816 MPP458815:MPP458816 MZL458815:MZL458816 NJH458815:NJH458816 NTD458815:NTD458816 OCZ458815:OCZ458816 OMV458815:OMV458816 OWR458815:OWR458816 PGN458815:PGN458816 PQJ458815:PQJ458816 QAF458815:QAF458816 QKB458815:QKB458816 QTX458815:QTX458816 RDT458815:RDT458816 RNP458815:RNP458816 RXL458815:RXL458816 SHH458815:SHH458816 SRD458815:SRD458816 TAZ458815:TAZ458816 TKV458815:TKV458816 TUR458815:TUR458816 UEN458815:UEN458816 UOJ458815:UOJ458816 UYF458815:UYF458816 VIB458815:VIB458816 VRX458815:VRX458816 WBT458815:WBT458816 WLP458815:WLP458816 WVL458815:WVL458816 D524351:D524352 IZ524351:IZ524352 SV524351:SV524352 ACR524351:ACR524352 AMN524351:AMN524352 AWJ524351:AWJ524352 BGF524351:BGF524352 BQB524351:BQB524352 BZX524351:BZX524352 CJT524351:CJT524352 CTP524351:CTP524352 DDL524351:DDL524352 DNH524351:DNH524352 DXD524351:DXD524352 EGZ524351:EGZ524352 EQV524351:EQV524352 FAR524351:FAR524352 FKN524351:FKN524352 FUJ524351:FUJ524352 GEF524351:GEF524352 GOB524351:GOB524352 GXX524351:GXX524352 HHT524351:HHT524352 HRP524351:HRP524352 IBL524351:IBL524352 ILH524351:ILH524352 IVD524351:IVD524352 JEZ524351:JEZ524352 JOV524351:JOV524352 JYR524351:JYR524352 KIN524351:KIN524352 KSJ524351:KSJ524352 LCF524351:LCF524352 LMB524351:LMB524352 LVX524351:LVX524352 MFT524351:MFT524352 MPP524351:MPP524352 MZL524351:MZL524352 NJH524351:NJH524352 NTD524351:NTD524352 OCZ524351:OCZ524352 OMV524351:OMV524352 OWR524351:OWR524352 PGN524351:PGN524352 PQJ524351:PQJ524352 QAF524351:QAF524352 QKB524351:QKB524352 QTX524351:QTX524352 RDT524351:RDT524352 RNP524351:RNP524352 RXL524351:RXL524352 SHH524351:SHH524352 SRD524351:SRD524352 TAZ524351:TAZ524352 TKV524351:TKV524352 TUR524351:TUR524352 UEN524351:UEN524352 UOJ524351:UOJ524352 UYF524351:UYF524352 VIB524351:VIB524352 VRX524351:VRX524352 WBT524351:WBT524352 WLP524351:WLP524352 WVL524351:WVL524352 D589887:D589888 IZ589887:IZ589888 SV589887:SV589888 ACR589887:ACR589888 AMN589887:AMN589888 AWJ589887:AWJ589888 BGF589887:BGF589888 BQB589887:BQB589888 BZX589887:BZX589888 CJT589887:CJT589888 CTP589887:CTP589888 DDL589887:DDL589888 DNH589887:DNH589888 DXD589887:DXD589888 EGZ589887:EGZ589888 EQV589887:EQV589888 FAR589887:FAR589888 FKN589887:FKN589888 FUJ589887:FUJ589888 GEF589887:GEF589888 GOB589887:GOB589888 GXX589887:GXX589888 HHT589887:HHT589888 HRP589887:HRP589888 IBL589887:IBL589888 ILH589887:ILH589888 IVD589887:IVD589888 JEZ589887:JEZ589888 JOV589887:JOV589888 JYR589887:JYR589888 KIN589887:KIN589888 KSJ589887:KSJ589888 LCF589887:LCF589888 LMB589887:LMB589888 LVX589887:LVX589888 MFT589887:MFT589888 MPP589887:MPP589888 MZL589887:MZL589888 NJH589887:NJH589888 NTD589887:NTD589888 OCZ589887:OCZ589888 OMV589887:OMV589888 OWR589887:OWR589888 PGN589887:PGN589888 PQJ589887:PQJ589888 QAF589887:QAF589888 QKB589887:QKB589888 QTX589887:QTX589888 RDT589887:RDT589888 RNP589887:RNP589888 RXL589887:RXL589888 SHH589887:SHH589888 SRD589887:SRD589888 TAZ589887:TAZ589888 TKV589887:TKV589888 TUR589887:TUR589888 UEN589887:UEN589888 UOJ589887:UOJ589888 UYF589887:UYF589888 VIB589887:VIB589888 VRX589887:VRX589888 WBT589887:WBT589888 WLP589887:WLP589888 WVL589887:WVL589888 D655423:D655424 IZ655423:IZ655424 SV655423:SV655424 ACR655423:ACR655424 AMN655423:AMN655424 AWJ655423:AWJ655424 BGF655423:BGF655424 BQB655423:BQB655424 BZX655423:BZX655424 CJT655423:CJT655424 CTP655423:CTP655424 DDL655423:DDL655424 DNH655423:DNH655424 DXD655423:DXD655424 EGZ655423:EGZ655424 EQV655423:EQV655424 FAR655423:FAR655424 FKN655423:FKN655424 FUJ655423:FUJ655424 GEF655423:GEF655424 GOB655423:GOB655424 GXX655423:GXX655424 HHT655423:HHT655424 HRP655423:HRP655424 IBL655423:IBL655424 ILH655423:ILH655424 IVD655423:IVD655424 JEZ655423:JEZ655424 JOV655423:JOV655424 JYR655423:JYR655424 KIN655423:KIN655424 KSJ655423:KSJ655424 LCF655423:LCF655424 LMB655423:LMB655424 LVX655423:LVX655424 MFT655423:MFT655424 MPP655423:MPP655424 MZL655423:MZL655424 NJH655423:NJH655424 NTD655423:NTD655424 OCZ655423:OCZ655424 OMV655423:OMV655424 OWR655423:OWR655424 PGN655423:PGN655424 PQJ655423:PQJ655424 QAF655423:QAF655424 QKB655423:QKB655424 QTX655423:QTX655424 RDT655423:RDT655424 RNP655423:RNP655424 RXL655423:RXL655424 SHH655423:SHH655424 SRD655423:SRD655424 TAZ655423:TAZ655424 TKV655423:TKV655424 TUR655423:TUR655424 UEN655423:UEN655424 UOJ655423:UOJ655424 UYF655423:UYF655424 VIB655423:VIB655424 VRX655423:VRX655424 WBT655423:WBT655424 WLP655423:WLP655424 WVL655423:WVL655424 D720959:D720960 IZ720959:IZ720960 SV720959:SV720960 ACR720959:ACR720960 AMN720959:AMN720960 AWJ720959:AWJ720960 BGF720959:BGF720960 BQB720959:BQB720960 BZX720959:BZX720960 CJT720959:CJT720960 CTP720959:CTP720960 DDL720959:DDL720960 DNH720959:DNH720960 DXD720959:DXD720960 EGZ720959:EGZ720960 EQV720959:EQV720960 FAR720959:FAR720960 FKN720959:FKN720960 FUJ720959:FUJ720960 GEF720959:GEF720960 GOB720959:GOB720960 GXX720959:GXX720960 HHT720959:HHT720960 HRP720959:HRP720960 IBL720959:IBL720960 ILH720959:ILH720960 IVD720959:IVD720960 JEZ720959:JEZ720960 JOV720959:JOV720960 JYR720959:JYR720960 KIN720959:KIN720960 KSJ720959:KSJ720960 LCF720959:LCF720960 LMB720959:LMB720960 LVX720959:LVX720960 MFT720959:MFT720960 MPP720959:MPP720960 MZL720959:MZL720960 NJH720959:NJH720960 NTD720959:NTD720960 OCZ720959:OCZ720960 OMV720959:OMV720960 OWR720959:OWR720960 PGN720959:PGN720960 PQJ720959:PQJ720960 QAF720959:QAF720960 QKB720959:QKB720960 QTX720959:QTX720960 RDT720959:RDT720960 RNP720959:RNP720960 RXL720959:RXL720960 SHH720959:SHH720960 SRD720959:SRD720960 TAZ720959:TAZ720960 TKV720959:TKV720960 TUR720959:TUR720960 UEN720959:UEN720960 UOJ720959:UOJ720960 UYF720959:UYF720960 VIB720959:VIB720960 VRX720959:VRX720960 WBT720959:WBT720960 WLP720959:WLP720960 WVL720959:WVL720960 D786495:D786496 IZ786495:IZ786496 SV786495:SV786496 ACR786495:ACR786496 AMN786495:AMN786496 AWJ786495:AWJ786496 BGF786495:BGF786496 BQB786495:BQB786496 BZX786495:BZX786496 CJT786495:CJT786496 CTP786495:CTP786496 DDL786495:DDL786496 DNH786495:DNH786496 DXD786495:DXD786496 EGZ786495:EGZ786496 EQV786495:EQV786496 FAR786495:FAR786496 FKN786495:FKN786496 FUJ786495:FUJ786496 GEF786495:GEF786496 GOB786495:GOB786496 GXX786495:GXX786496 HHT786495:HHT786496 HRP786495:HRP786496 IBL786495:IBL786496 ILH786495:ILH786496 IVD786495:IVD786496 JEZ786495:JEZ786496 JOV786495:JOV786496 JYR786495:JYR786496 KIN786495:KIN786496 KSJ786495:KSJ786496 LCF786495:LCF786496 LMB786495:LMB786496 LVX786495:LVX786496 MFT786495:MFT786496 MPP786495:MPP786496 MZL786495:MZL786496 NJH786495:NJH786496 NTD786495:NTD786496 OCZ786495:OCZ786496 OMV786495:OMV786496 OWR786495:OWR786496 PGN786495:PGN786496 PQJ786495:PQJ786496 QAF786495:QAF786496 QKB786495:QKB786496 QTX786495:QTX786496 RDT786495:RDT786496 RNP786495:RNP786496 RXL786495:RXL786496 SHH786495:SHH786496 SRD786495:SRD786496 TAZ786495:TAZ786496 TKV786495:TKV786496 TUR786495:TUR786496 UEN786495:UEN786496 UOJ786495:UOJ786496 UYF786495:UYF786496 VIB786495:VIB786496 VRX786495:VRX786496 WBT786495:WBT786496 WLP786495:WLP786496 WVL786495:WVL786496 D852031:D852032 IZ852031:IZ852032 SV852031:SV852032 ACR852031:ACR852032 AMN852031:AMN852032 AWJ852031:AWJ852032 BGF852031:BGF852032 BQB852031:BQB852032 BZX852031:BZX852032 CJT852031:CJT852032 CTP852031:CTP852032 DDL852031:DDL852032 DNH852031:DNH852032 DXD852031:DXD852032 EGZ852031:EGZ852032 EQV852031:EQV852032 FAR852031:FAR852032 FKN852031:FKN852032 FUJ852031:FUJ852032 GEF852031:GEF852032 GOB852031:GOB852032 GXX852031:GXX852032 HHT852031:HHT852032 HRP852031:HRP852032 IBL852031:IBL852032 ILH852031:ILH852032 IVD852031:IVD852032 JEZ852031:JEZ852032 JOV852031:JOV852032 JYR852031:JYR852032 KIN852031:KIN852032 KSJ852031:KSJ852032 LCF852031:LCF852032 LMB852031:LMB852032 LVX852031:LVX852032 MFT852031:MFT852032 MPP852031:MPP852032 MZL852031:MZL852032 NJH852031:NJH852032 NTD852031:NTD852032 OCZ852031:OCZ852032 OMV852031:OMV852032 OWR852031:OWR852032 PGN852031:PGN852032 PQJ852031:PQJ852032 QAF852031:QAF852032 QKB852031:QKB852032 QTX852031:QTX852032 RDT852031:RDT852032 RNP852031:RNP852032 RXL852031:RXL852032 SHH852031:SHH852032 SRD852031:SRD852032 TAZ852031:TAZ852032 TKV852031:TKV852032 TUR852031:TUR852032 UEN852031:UEN852032 UOJ852031:UOJ852032 UYF852031:UYF852032 VIB852031:VIB852032 VRX852031:VRX852032 WBT852031:WBT852032 WLP852031:WLP852032 WVL852031:WVL852032 D917567:D917568 IZ917567:IZ917568 SV917567:SV917568 ACR917567:ACR917568 AMN917567:AMN917568 AWJ917567:AWJ917568 BGF917567:BGF917568 BQB917567:BQB917568 BZX917567:BZX917568 CJT917567:CJT917568 CTP917567:CTP917568 DDL917567:DDL917568 DNH917567:DNH917568 DXD917567:DXD917568 EGZ917567:EGZ917568 EQV917567:EQV917568 FAR917567:FAR917568 FKN917567:FKN917568 FUJ917567:FUJ917568 GEF917567:GEF917568 GOB917567:GOB917568 GXX917567:GXX917568 HHT917567:HHT917568 HRP917567:HRP917568 IBL917567:IBL917568 ILH917567:ILH917568 IVD917567:IVD917568 JEZ917567:JEZ917568 JOV917567:JOV917568 JYR917567:JYR917568 KIN917567:KIN917568 KSJ917567:KSJ917568 LCF917567:LCF917568 LMB917567:LMB917568 LVX917567:LVX917568 MFT917567:MFT917568 MPP917567:MPP917568 MZL917567:MZL917568 NJH917567:NJH917568 NTD917567:NTD917568 OCZ917567:OCZ917568 OMV917567:OMV917568 OWR917567:OWR917568 PGN917567:PGN917568 PQJ917567:PQJ917568 QAF917567:QAF917568 QKB917567:QKB917568 QTX917567:QTX917568 RDT917567:RDT917568 RNP917567:RNP917568 RXL917567:RXL917568 SHH917567:SHH917568 SRD917567:SRD917568 TAZ917567:TAZ917568 TKV917567:TKV917568 TUR917567:TUR917568 UEN917567:UEN917568 UOJ917567:UOJ917568 UYF917567:UYF917568 VIB917567:VIB917568 VRX917567:VRX917568 WBT917567:WBT917568 WLP917567:WLP917568 WVL917567:WVL917568 D983103:D983104 IZ983103:IZ983104 SV983103:SV983104 ACR983103:ACR983104 AMN983103:AMN983104 AWJ983103:AWJ983104 BGF983103:BGF983104 BQB983103:BQB983104 BZX983103:BZX983104 CJT983103:CJT983104 CTP983103:CTP983104 DDL983103:DDL983104 DNH983103:DNH983104 DXD983103:DXD983104 EGZ983103:EGZ983104 EQV983103:EQV983104 FAR983103:FAR983104 FKN983103:FKN983104 FUJ983103:FUJ983104 GEF983103:GEF983104 GOB983103:GOB983104 GXX983103:GXX983104 HHT983103:HHT983104 HRP983103:HRP983104 IBL983103:IBL983104 ILH983103:ILH983104 IVD983103:IVD983104 JEZ983103:JEZ983104 JOV983103:JOV983104 JYR983103:JYR983104 KIN983103:KIN983104 KSJ983103:KSJ983104 LCF983103:LCF983104 LMB983103:LMB983104 LVX983103:LVX983104 MFT983103:MFT983104 MPP983103:MPP983104 MZL983103:MZL983104 NJH983103:NJH983104 NTD983103:NTD983104 OCZ983103:OCZ983104 OMV983103:OMV983104 OWR983103:OWR983104 PGN983103:PGN983104 PQJ983103:PQJ983104 QAF983103:QAF983104 QKB983103:QKB983104 QTX983103:QTX983104 RDT983103:RDT983104 RNP983103:RNP983104 RXL983103:RXL983104 SHH983103:SHH983104 SRD983103:SRD983104 TAZ983103:TAZ983104 TKV983103:TKV983104 TUR983103:TUR983104 UEN983103:UEN983104 UOJ983103:UOJ983104 UYF983103:UYF983104 VIB983103:VIB983104 VRX983103:VRX983104 WBT983103:WBT983104 WLP983103:WLP983104 WVL983103:WVL983104 I63:I64 JE63:JE64 TA63:TA64 ACW63:ACW64 AMS63:AMS64 AWO63:AWO64 BGK63:BGK64 BQG63:BQG64 CAC63:CAC64 CJY63:CJY64 CTU63:CTU64 DDQ63:DDQ64 DNM63:DNM64 DXI63:DXI64 EHE63:EHE64 ERA63:ERA64 FAW63:FAW64 FKS63:FKS64 FUO63:FUO64 GEK63:GEK64 GOG63:GOG64 GYC63:GYC64 HHY63:HHY64 HRU63:HRU64 IBQ63:IBQ64 ILM63:ILM64 IVI63:IVI64 JFE63:JFE64 JPA63:JPA64 JYW63:JYW64 KIS63:KIS64 KSO63:KSO64 LCK63:LCK64 LMG63:LMG64 LWC63:LWC64 MFY63:MFY64 MPU63:MPU64 MZQ63:MZQ64 NJM63:NJM64 NTI63:NTI64 ODE63:ODE64 ONA63:ONA64 OWW63:OWW64 PGS63:PGS64 PQO63:PQO64 QAK63:QAK64 QKG63:QKG64 QUC63:QUC64 RDY63:RDY64 RNU63:RNU64 RXQ63:RXQ64 SHM63:SHM64 SRI63:SRI64 TBE63:TBE64 TLA63:TLA64 TUW63:TUW64 UES63:UES64 UOO63:UOO64 UYK63:UYK64 VIG63:VIG64 VSC63:VSC64 WBY63:WBY64 WLU63:WLU64 WVQ63:WVQ64 I65599:I65600 JE65599:JE65600 TA65599:TA65600 ACW65599:ACW65600 AMS65599:AMS65600 AWO65599:AWO65600 BGK65599:BGK65600 BQG65599:BQG65600 CAC65599:CAC65600 CJY65599:CJY65600 CTU65599:CTU65600 DDQ65599:DDQ65600 DNM65599:DNM65600 DXI65599:DXI65600 EHE65599:EHE65600 ERA65599:ERA65600 FAW65599:FAW65600 FKS65599:FKS65600 FUO65599:FUO65600 GEK65599:GEK65600 GOG65599:GOG65600 GYC65599:GYC65600 HHY65599:HHY65600 HRU65599:HRU65600 IBQ65599:IBQ65600 ILM65599:ILM65600 IVI65599:IVI65600 JFE65599:JFE65600 JPA65599:JPA65600 JYW65599:JYW65600 KIS65599:KIS65600 KSO65599:KSO65600 LCK65599:LCK65600 LMG65599:LMG65600 LWC65599:LWC65600 MFY65599:MFY65600 MPU65599:MPU65600 MZQ65599:MZQ65600 NJM65599:NJM65600 NTI65599:NTI65600 ODE65599:ODE65600 ONA65599:ONA65600 OWW65599:OWW65600 PGS65599:PGS65600 PQO65599:PQO65600 QAK65599:QAK65600 QKG65599:QKG65600 QUC65599:QUC65600 RDY65599:RDY65600 RNU65599:RNU65600 RXQ65599:RXQ65600 SHM65599:SHM65600 SRI65599:SRI65600 TBE65599:TBE65600 TLA65599:TLA65600 TUW65599:TUW65600 UES65599:UES65600 UOO65599:UOO65600 UYK65599:UYK65600 VIG65599:VIG65600 VSC65599:VSC65600 WBY65599:WBY65600 WLU65599:WLU65600 WVQ65599:WVQ65600 I131135:I131136 JE131135:JE131136 TA131135:TA131136 ACW131135:ACW131136 AMS131135:AMS131136 AWO131135:AWO131136 BGK131135:BGK131136 BQG131135:BQG131136 CAC131135:CAC131136 CJY131135:CJY131136 CTU131135:CTU131136 DDQ131135:DDQ131136 DNM131135:DNM131136 DXI131135:DXI131136 EHE131135:EHE131136 ERA131135:ERA131136 FAW131135:FAW131136 FKS131135:FKS131136 FUO131135:FUO131136 GEK131135:GEK131136 GOG131135:GOG131136 GYC131135:GYC131136 HHY131135:HHY131136 HRU131135:HRU131136 IBQ131135:IBQ131136 ILM131135:ILM131136 IVI131135:IVI131136 JFE131135:JFE131136 JPA131135:JPA131136 JYW131135:JYW131136 KIS131135:KIS131136 KSO131135:KSO131136 LCK131135:LCK131136 LMG131135:LMG131136 LWC131135:LWC131136 MFY131135:MFY131136 MPU131135:MPU131136 MZQ131135:MZQ131136 NJM131135:NJM131136 NTI131135:NTI131136 ODE131135:ODE131136 ONA131135:ONA131136 OWW131135:OWW131136 PGS131135:PGS131136 PQO131135:PQO131136 QAK131135:QAK131136 QKG131135:QKG131136 QUC131135:QUC131136 RDY131135:RDY131136 RNU131135:RNU131136 RXQ131135:RXQ131136 SHM131135:SHM131136 SRI131135:SRI131136 TBE131135:TBE131136 TLA131135:TLA131136 TUW131135:TUW131136 UES131135:UES131136 UOO131135:UOO131136 UYK131135:UYK131136 VIG131135:VIG131136 VSC131135:VSC131136 WBY131135:WBY131136 WLU131135:WLU131136 WVQ131135:WVQ131136 I196671:I196672 JE196671:JE196672 TA196671:TA196672 ACW196671:ACW196672 AMS196671:AMS196672 AWO196671:AWO196672 BGK196671:BGK196672 BQG196671:BQG196672 CAC196671:CAC196672 CJY196671:CJY196672 CTU196671:CTU196672 DDQ196671:DDQ196672 DNM196671:DNM196672 DXI196671:DXI196672 EHE196671:EHE196672 ERA196671:ERA196672 FAW196671:FAW196672 FKS196671:FKS196672 FUO196671:FUO196672 GEK196671:GEK196672 GOG196671:GOG196672 GYC196671:GYC196672 HHY196671:HHY196672 HRU196671:HRU196672 IBQ196671:IBQ196672 ILM196671:ILM196672 IVI196671:IVI196672 JFE196671:JFE196672 JPA196671:JPA196672 JYW196671:JYW196672 KIS196671:KIS196672 KSO196671:KSO196672 LCK196671:LCK196672 LMG196671:LMG196672 LWC196671:LWC196672 MFY196671:MFY196672 MPU196671:MPU196672 MZQ196671:MZQ196672 NJM196671:NJM196672 NTI196671:NTI196672 ODE196671:ODE196672 ONA196671:ONA196672 OWW196671:OWW196672 PGS196671:PGS196672 PQO196671:PQO196672 QAK196671:QAK196672 QKG196671:QKG196672 QUC196671:QUC196672 RDY196671:RDY196672 RNU196671:RNU196672 RXQ196671:RXQ196672 SHM196671:SHM196672 SRI196671:SRI196672 TBE196671:TBE196672 TLA196671:TLA196672 TUW196671:TUW196672 UES196671:UES196672 UOO196671:UOO196672 UYK196671:UYK196672 VIG196671:VIG196672 VSC196671:VSC196672 WBY196671:WBY196672 WLU196671:WLU196672 WVQ196671:WVQ196672 I262207:I262208 JE262207:JE262208 TA262207:TA262208 ACW262207:ACW262208 AMS262207:AMS262208 AWO262207:AWO262208 BGK262207:BGK262208 BQG262207:BQG262208 CAC262207:CAC262208 CJY262207:CJY262208 CTU262207:CTU262208 DDQ262207:DDQ262208 DNM262207:DNM262208 DXI262207:DXI262208 EHE262207:EHE262208 ERA262207:ERA262208 FAW262207:FAW262208 FKS262207:FKS262208 FUO262207:FUO262208 GEK262207:GEK262208 GOG262207:GOG262208 GYC262207:GYC262208 HHY262207:HHY262208 HRU262207:HRU262208 IBQ262207:IBQ262208 ILM262207:ILM262208 IVI262207:IVI262208 JFE262207:JFE262208 JPA262207:JPA262208 JYW262207:JYW262208 KIS262207:KIS262208 KSO262207:KSO262208 LCK262207:LCK262208 LMG262207:LMG262208 LWC262207:LWC262208 MFY262207:MFY262208 MPU262207:MPU262208 MZQ262207:MZQ262208 NJM262207:NJM262208 NTI262207:NTI262208 ODE262207:ODE262208 ONA262207:ONA262208 OWW262207:OWW262208 PGS262207:PGS262208 PQO262207:PQO262208 QAK262207:QAK262208 QKG262207:QKG262208 QUC262207:QUC262208 RDY262207:RDY262208 RNU262207:RNU262208 RXQ262207:RXQ262208 SHM262207:SHM262208 SRI262207:SRI262208 TBE262207:TBE262208 TLA262207:TLA262208 TUW262207:TUW262208 UES262207:UES262208 UOO262207:UOO262208 UYK262207:UYK262208 VIG262207:VIG262208 VSC262207:VSC262208 WBY262207:WBY262208 WLU262207:WLU262208 WVQ262207:WVQ262208 I327743:I327744 JE327743:JE327744 TA327743:TA327744 ACW327743:ACW327744 AMS327743:AMS327744 AWO327743:AWO327744 BGK327743:BGK327744 BQG327743:BQG327744 CAC327743:CAC327744 CJY327743:CJY327744 CTU327743:CTU327744 DDQ327743:DDQ327744 DNM327743:DNM327744 DXI327743:DXI327744 EHE327743:EHE327744 ERA327743:ERA327744 FAW327743:FAW327744 FKS327743:FKS327744 FUO327743:FUO327744 GEK327743:GEK327744 GOG327743:GOG327744 GYC327743:GYC327744 HHY327743:HHY327744 HRU327743:HRU327744 IBQ327743:IBQ327744 ILM327743:ILM327744 IVI327743:IVI327744 JFE327743:JFE327744 JPA327743:JPA327744 JYW327743:JYW327744 KIS327743:KIS327744 KSO327743:KSO327744 LCK327743:LCK327744 LMG327743:LMG327744 LWC327743:LWC327744 MFY327743:MFY327744 MPU327743:MPU327744 MZQ327743:MZQ327744 NJM327743:NJM327744 NTI327743:NTI327744 ODE327743:ODE327744 ONA327743:ONA327744 OWW327743:OWW327744 PGS327743:PGS327744 PQO327743:PQO327744 QAK327743:QAK327744 QKG327743:QKG327744 QUC327743:QUC327744 RDY327743:RDY327744 RNU327743:RNU327744 RXQ327743:RXQ327744 SHM327743:SHM327744 SRI327743:SRI327744 TBE327743:TBE327744 TLA327743:TLA327744 TUW327743:TUW327744 UES327743:UES327744 UOO327743:UOO327744 UYK327743:UYK327744 VIG327743:VIG327744 VSC327743:VSC327744 WBY327743:WBY327744 WLU327743:WLU327744 WVQ327743:WVQ327744 I393279:I393280 JE393279:JE393280 TA393279:TA393280 ACW393279:ACW393280 AMS393279:AMS393280 AWO393279:AWO393280 BGK393279:BGK393280 BQG393279:BQG393280 CAC393279:CAC393280 CJY393279:CJY393280 CTU393279:CTU393280 DDQ393279:DDQ393280 DNM393279:DNM393280 DXI393279:DXI393280 EHE393279:EHE393280 ERA393279:ERA393280 FAW393279:FAW393280 FKS393279:FKS393280 FUO393279:FUO393280 GEK393279:GEK393280 GOG393279:GOG393280 GYC393279:GYC393280 HHY393279:HHY393280 HRU393279:HRU393280 IBQ393279:IBQ393280 ILM393279:ILM393280 IVI393279:IVI393280 JFE393279:JFE393280 JPA393279:JPA393280 JYW393279:JYW393280 KIS393279:KIS393280 KSO393279:KSO393280 LCK393279:LCK393280 LMG393279:LMG393280 LWC393279:LWC393280 MFY393279:MFY393280 MPU393279:MPU393280 MZQ393279:MZQ393280 NJM393279:NJM393280 NTI393279:NTI393280 ODE393279:ODE393280 ONA393279:ONA393280 OWW393279:OWW393280 PGS393279:PGS393280 PQO393279:PQO393280 QAK393279:QAK393280 QKG393279:QKG393280 QUC393279:QUC393280 RDY393279:RDY393280 RNU393279:RNU393280 RXQ393279:RXQ393280 SHM393279:SHM393280 SRI393279:SRI393280 TBE393279:TBE393280 TLA393279:TLA393280 TUW393279:TUW393280 UES393279:UES393280 UOO393279:UOO393280 UYK393279:UYK393280 VIG393279:VIG393280 VSC393279:VSC393280 WBY393279:WBY393280 WLU393279:WLU393280 WVQ393279:WVQ393280 I458815:I458816 JE458815:JE458816 TA458815:TA458816 ACW458815:ACW458816 AMS458815:AMS458816 AWO458815:AWO458816 BGK458815:BGK458816 BQG458815:BQG458816 CAC458815:CAC458816 CJY458815:CJY458816 CTU458815:CTU458816 DDQ458815:DDQ458816 DNM458815:DNM458816 DXI458815:DXI458816 EHE458815:EHE458816 ERA458815:ERA458816 FAW458815:FAW458816 FKS458815:FKS458816 FUO458815:FUO458816 GEK458815:GEK458816 GOG458815:GOG458816 GYC458815:GYC458816 HHY458815:HHY458816 HRU458815:HRU458816 IBQ458815:IBQ458816 ILM458815:ILM458816 IVI458815:IVI458816 JFE458815:JFE458816 JPA458815:JPA458816 JYW458815:JYW458816 KIS458815:KIS458816 KSO458815:KSO458816 LCK458815:LCK458816 LMG458815:LMG458816 LWC458815:LWC458816 MFY458815:MFY458816 MPU458815:MPU458816 MZQ458815:MZQ458816 NJM458815:NJM458816 NTI458815:NTI458816 ODE458815:ODE458816 ONA458815:ONA458816 OWW458815:OWW458816 PGS458815:PGS458816 PQO458815:PQO458816 QAK458815:QAK458816 QKG458815:QKG458816 QUC458815:QUC458816 RDY458815:RDY458816 RNU458815:RNU458816 RXQ458815:RXQ458816 SHM458815:SHM458816 SRI458815:SRI458816 TBE458815:TBE458816 TLA458815:TLA458816 TUW458815:TUW458816 UES458815:UES458816 UOO458815:UOO458816 UYK458815:UYK458816 VIG458815:VIG458816 VSC458815:VSC458816 WBY458815:WBY458816 WLU458815:WLU458816 WVQ458815:WVQ458816 I524351:I524352 JE524351:JE524352 TA524351:TA524352 ACW524351:ACW524352 AMS524351:AMS524352 AWO524351:AWO524352 BGK524351:BGK524352 BQG524351:BQG524352 CAC524351:CAC524352 CJY524351:CJY524352 CTU524351:CTU524352 DDQ524351:DDQ524352 DNM524351:DNM524352 DXI524351:DXI524352 EHE524351:EHE524352 ERA524351:ERA524352 FAW524351:FAW524352 FKS524351:FKS524352 FUO524351:FUO524352 GEK524351:GEK524352 GOG524351:GOG524352 GYC524351:GYC524352 HHY524351:HHY524352 HRU524351:HRU524352 IBQ524351:IBQ524352 ILM524351:ILM524352 IVI524351:IVI524352 JFE524351:JFE524352 JPA524351:JPA524352 JYW524351:JYW524352 KIS524351:KIS524352 KSO524351:KSO524352 LCK524351:LCK524352 LMG524351:LMG524352 LWC524351:LWC524352 MFY524351:MFY524352 MPU524351:MPU524352 MZQ524351:MZQ524352 NJM524351:NJM524352 NTI524351:NTI524352 ODE524351:ODE524352 ONA524351:ONA524352 OWW524351:OWW524352 PGS524351:PGS524352 PQO524351:PQO524352 QAK524351:QAK524352 QKG524351:QKG524352 QUC524351:QUC524352 RDY524351:RDY524352 RNU524351:RNU524352 RXQ524351:RXQ524352 SHM524351:SHM524352 SRI524351:SRI524352 TBE524351:TBE524352 TLA524351:TLA524352 TUW524351:TUW524352 UES524351:UES524352 UOO524351:UOO524352 UYK524351:UYK524352 VIG524351:VIG524352 VSC524351:VSC524352 WBY524351:WBY524352 WLU524351:WLU524352 WVQ524351:WVQ524352 I589887:I589888 JE589887:JE589888 TA589887:TA589888 ACW589887:ACW589888 AMS589887:AMS589888 AWO589887:AWO589888 BGK589887:BGK589888 BQG589887:BQG589888 CAC589887:CAC589888 CJY589887:CJY589888 CTU589887:CTU589888 DDQ589887:DDQ589888 DNM589887:DNM589888 DXI589887:DXI589888 EHE589887:EHE589888 ERA589887:ERA589888 FAW589887:FAW589888 FKS589887:FKS589888 FUO589887:FUO589888 GEK589887:GEK589888 GOG589887:GOG589888 GYC589887:GYC589888 HHY589887:HHY589888 HRU589887:HRU589888 IBQ589887:IBQ589888 ILM589887:ILM589888 IVI589887:IVI589888 JFE589887:JFE589888 JPA589887:JPA589888 JYW589887:JYW589888 KIS589887:KIS589888 KSO589887:KSO589888 LCK589887:LCK589888 LMG589887:LMG589888 LWC589887:LWC589888 MFY589887:MFY589888 MPU589887:MPU589888 MZQ589887:MZQ589888 NJM589887:NJM589888 NTI589887:NTI589888 ODE589887:ODE589888 ONA589887:ONA589888 OWW589887:OWW589888 PGS589887:PGS589888 PQO589887:PQO589888 QAK589887:QAK589888 QKG589887:QKG589888 QUC589887:QUC589888 RDY589887:RDY589888 RNU589887:RNU589888 RXQ589887:RXQ589888 SHM589887:SHM589888 SRI589887:SRI589888 TBE589887:TBE589888 TLA589887:TLA589888 TUW589887:TUW589888 UES589887:UES589888 UOO589887:UOO589888 UYK589887:UYK589888 VIG589887:VIG589888 VSC589887:VSC589888 WBY589887:WBY589888 WLU589887:WLU589888 WVQ589887:WVQ589888 I655423:I655424 JE655423:JE655424 TA655423:TA655424 ACW655423:ACW655424 AMS655423:AMS655424 AWO655423:AWO655424 BGK655423:BGK655424 BQG655423:BQG655424 CAC655423:CAC655424 CJY655423:CJY655424 CTU655423:CTU655424 DDQ655423:DDQ655424 DNM655423:DNM655424 DXI655423:DXI655424 EHE655423:EHE655424 ERA655423:ERA655424 FAW655423:FAW655424 FKS655423:FKS655424 FUO655423:FUO655424 GEK655423:GEK655424 GOG655423:GOG655424 GYC655423:GYC655424 HHY655423:HHY655424 HRU655423:HRU655424 IBQ655423:IBQ655424 ILM655423:ILM655424 IVI655423:IVI655424 JFE655423:JFE655424 JPA655423:JPA655424 JYW655423:JYW655424 KIS655423:KIS655424 KSO655423:KSO655424 LCK655423:LCK655424 LMG655423:LMG655424 LWC655423:LWC655424 MFY655423:MFY655424 MPU655423:MPU655424 MZQ655423:MZQ655424 NJM655423:NJM655424 NTI655423:NTI655424 ODE655423:ODE655424 ONA655423:ONA655424 OWW655423:OWW655424 PGS655423:PGS655424 PQO655423:PQO655424 QAK655423:QAK655424 QKG655423:QKG655424 QUC655423:QUC655424 RDY655423:RDY655424 RNU655423:RNU655424 RXQ655423:RXQ655424 SHM655423:SHM655424 SRI655423:SRI655424 TBE655423:TBE655424 TLA655423:TLA655424 TUW655423:TUW655424 UES655423:UES655424 UOO655423:UOO655424 UYK655423:UYK655424 VIG655423:VIG655424 VSC655423:VSC655424 WBY655423:WBY655424 WLU655423:WLU655424 WVQ655423:WVQ655424 I720959:I720960 JE720959:JE720960 TA720959:TA720960 ACW720959:ACW720960 AMS720959:AMS720960 AWO720959:AWO720960 BGK720959:BGK720960 BQG720959:BQG720960 CAC720959:CAC720960 CJY720959:CJY720960 CTU720959:CTU720960 DDQ720959:DDQ720960 DNM720959:DNM720960 DXI720959:DXI720960 EHE720959:EHE720960 ERA720959:ERA720960 FAW720959:FAW720960 FKS720959:FKS720960 FUO720959:FUO720960 GEK720959:GEK720960 GOG720959:GOG720960 GYC720959:GYC720960 HHY720959:HHY720960 HRU720959:HRU720960 IBQ720959:IBQ720960 ILM720959:ILM720960 IVI720959:IVI720960 JFE720959:JFE720960 JPA720959:JPA720960 JYW720959:JYW720960 KIS720959:KIS720960 KSO720959:KSO720960 LCK720959:LCK720960 LMG720959:LMG720960 LWC720959:LWC720960 MFY720959:MFY720960 MPU720959:MPU720960 MZQ720959:MZQ720960 NJM720959:NJM720960 NTI720959:NTI720960 ODE720959:ODE720960 ONA720959:ONA720960 OWW720959:OWW720960 PGS720959:PGS720960 PQO720959:PQO720960 QAK720959:QAK720960 QKG720959:QKG720960 QUC720959:QUC720960 RDY720959:RDY720960 RNU720959:RNU720960 RXQ720959:RXQ720960 SHM720959:SHM720960 SRI720959:SRI720960 TBE720959:TBE720960 TLA720959:TLA720960 TUW720959:TUW720960 UES720959:UES720960 UOO720959:UOO720960 UYK720959:UYK720960 VIG720959:VIG720960 VSC720959:VSC720960 WBY720959:WBY720960 WLU720959:WLU720960 WVQ720959:WVQ720960 I786495:I786496 JE786495:JE786496 TA786495:TA786496 ACW786495:ACW786496 AMS786495:AMS786496 AWO786495:AWO786496 BGK786495:BGK786496 BQG786495:BQG786496 CAC786495:CAC786496 CJY786495:CJY786496 CTU786495:CTU786496 DDQ786495:DDQ786496 DNM786495:DNM786496 DXI786495:DXI786496 EHE786495:EHE786496 ERA786495:ERA786496 FAW786495:FAW786496 FKS786495:FKS786496 FUO786495:FUO786496 GEK786495:GEK786496 GOG786495:GOG786496 GYC786495:GYC786496 HHY786495:HHY786496 HRU786495:HRU786496 IBQ786495:IBQ786496 ILM786495:ILM786496 IVI786495:IVI786496 JFE786495:JFE786496 JPA786495:JPA786496 JYW786495:JYW786496 KIS786495:KIS786496 KSO786495:KSO786496 LCK786495:LCK786496 LMG786495:LMG786496 LWC786495:LWC786496 MFY786495:MFY786496 MPU786495:MPU786496 MZQ786495:MZQ786496 NJM786495:NJM786496 NTI786495:NTI786496 ODE786495:ODE786496 ONA786495:ONA786496 OWW786495:OWW786496 PGS786495:PGS786496 PQO786495:PQO786496 QAK786495:QAK786496 QKG786495:QKG786496 QUC786495:QUC786496 RDY786495:RDY786496 RNU786495:RNU786496 RXQ786495:RXQ786496 SHM786495:SHM786496 SRI786495:SRI786496 TBE786495:TBE786496 TLA786495:TLA786496 TUW786495:TUW786496 UES786495:UES786496 UOO786495:UOO786496 UYK786495:UYK786496 VIG786495:VIG786496 VSC786495:VSC786496 WBY786495:WBY786496 WLU786495:WLU786496 WVQ786495:WVQ786496 I852031:I852032 JE852031:JE852032 TA852031:TA852032 ACW852031:ACW852032 AMS852031:AMS852032 AWO852031:AWO852032 BGK852031:BGK852032 BQG852031:BQG852032 CAC852031:CAC852032 CJY852031:CJY852032 CTU852031:CTU852032 DDQ852031:DDQ852032 DNM852031:DNM852032 DXI852031:DXI852032 EHE852031:EHE852032 ERA852031:ERA852032 FAW852031:FAW852032 FKS852031:FKS852032 FUO852031:FUO852032 GEK852031:GEK852032 GOG852031:GOG852032 GYC852031:GYC852032 HHY852031:HHY852032 HRU852031:HRU852032 IBQ852031:IBQ852032 ILM852031:ILM852032 IVI852031:IVI852032 JFE852031:JFE852032 JPA852031:JPA852032 JYW852031:JYW852032 KIS852031:KIS852032 KSO852031:KSO852032 LCK852031:LCK852032 LMG852031:LMG852032 LWC852031:LWC852032 MFY852031:MFY852032 MPU852031:MPU852032 MZQ852031:MZQ852032 NJM852031:NJM852032 NTI852031:NTI852032 ODE852031:ODE852032 ONA852031:ONA852032 OWW852031:OWW852032 PGS852031:PGS852032 PQO852031:PQO852032 QAK852031:QAK852032 QKG852031:QKG852032 QUC852031:QUC852032 RDY852031:RDY852032 RNU852031:RNU852032 RXQ852031:RXQ852032 SHM852031:SHM852032 SRI852031:SRI852032 TBE852031:TBE852032 TLA852031:TLA852032 TUW852031:TUW852032 UES852031:UES852032 UOO852031:UOO852032 UYK852031:UYK852032 VIG852031:VIG852032 VSC852031:VSC852032 WBY852031:WBY852032 WLU852031:WLU852032 WVQ852031:WVQ852032 I917567:I917568 JE917567:JE917568 TA917567:TA917568 ACW917567:ACW917568 AMS917567:AMS917568 AWO917567:AWO917568 BGK917567:BGK917568 BQG917567:BQG917568 CAC917567:CAC917568 CJY917567:CJY917568 CTU917567:CTU917568 DDQ917567:DDQ917568 DNM917567:DNM917568 DXI917567:DXI917568 EHE917567:EHE917568 ERA917567:ERA917568 FAW917567:FAW917568 FKS917567:FKS917568 FUO917567:FUO917568 GEK917567:GEK917568 GOG917567:GOG917568 GYC917567:GYC917568 HHY917567:HHY917568 HRU917567:HRU917568 IBQ917567:IBQ917568 ILM917567:ILM917568 IVI917567:IVI917568 JFE917567:JFE917568 JPA917567:JPA917568 JYW917567:JYW917568 KIS917567:KIS917568 KSO917567:KSO917568 LCK917567:LCK917568 LMG917567:LMG917568 LWC917567:LWC917568 MFY917567:MFY917568 MPU917567:MPU917568 MZQ917567:MZQ917568 NJM917567:NJM917568 NTI917567:NTI917568 ODE917567:ODE917568 ONA917567:ONA917568 OWW917567:OWW917568 PGS917567:PGS917568 PQO917567:PQO917568 QAK917567:QAK917568 QKG917567:QKG917568 QUC917567:QUC917568 RDY917567:RDY917568 RNU917567:RNU917568 RXQ917567:RXQ917568 SHM917567:SHM917568 SRI917567:SRI917568 TBE917567:TBE917568 TLA917567:TLA917568 TUW917567:TUW917568 UES917567:UES917568 UOO917567:UOO917568 UYK917567:UYK917568 VIG917567:VIG917568 VSC917567:VSC917568 WBY917567:WBY917568 WLU917567:WLU917568 WVQ917567:WVQ917568 I983103:I983104 JE983103:JE983104 TA983103:TA983104 ACW983103:ACW983104 AMS983103:AMS983104 AWO983103:AWO983104 BGK983103:BGK983104 BQG983103:BQG983104 CAC983103:CAC983104 CJY983103:CJY983104 CTU983103:CTU983104 DDQ983103:DDQ983104 DNM983103:DNM983104 DXI983103:DXI983104 EHE983103:EHE983104 ERA983103:ERA983104 FAW983103:FAW983104 FKS983103:FKS983104 FUO983103:FUO983104 GEK983103:GEK983104 GOG983103:GOG983104 GYC983103:GYC983104 HHY983103:HHY983104 HRU983103:HRU983104 IBQ983103:IBQ983104 ILM983103:ILM983104 IVI983103:IVI983104 JFE983103:JFE983104 JPA983103:JPA983104 JYW983103:JYW983104 KIS983103:KIS983104 KSO983103:KSO983104 LCK983103:LCK983104 LMG983103:LMG983104 LWC983103:LWC983104 MFY983103:MFY983104 MPU983103:MPU983104 MZQ983103:MZQ983104 NJM983103:NJM983104 NTI983103:NTI983104 ODE983103:ODE983104 ONA983103:ONA983104 OWW983103:OWW983104 PGS983103:PGS983104 PQO983103:PQO983104 QAK983103:QAK983104 QKG983103:QKG983104 QUC983103:QUC983104 RDY983103:RDY983104 RNU983103:RNU983104 RXQ983103:RXQ983104 SHM983103:SHM983104 SRI983103:SRI983104 TBE983103:TBE983104 TLA983103:TLA983104 TUW983103:TUW983104 UES983103:UES983104 UOO983103:UOO983104 UYK983103:UYK983104 VIG983103:VIG983104 VSC983103:VSC983104 WBY983103:WBY983104 WLU983103:WLU983104 WVQ983103:WVQ983104 N63:N64 JJ63:JJ64 TF63:TF64 ADB63:ADB64 AMX63:AMX64 AWT63:AWT64 BGP63:BGP64 BQL63:BQL64 CAH63:CAH64 CKD63:CKD64 CTZ63:CTZ64 DDV63:DDV64 DNR63:DNR64 DXN63:DXN64 EHJ63:EHJ64 ERF63:ERF64 FBB63:FBB64 FKX63:FKX64 FUT63:FUT64 GEP63:GEP64 GOL63:GOL64 GYH63:GYH64 HID63:HID64 HRZ63:HRZ64 IBV63:IBV64 ILR63:ILR64 IVN63:IVN64 JFJ63:JFJ64 JPF63:JPF64 JZB63:JZB64 KIX63:KIX64 KST63:KST64 LCP63:LCP64 LML63:LML64 LWH63:LWH64 MGD63:MGD64 MPZ63:MPZ64 MZV63:MZV64 NJR63:NJR64 NTN63:NTN64 ODJ63:ODJ64 ONF63:ONF64 OXB63:OXB64 PGX63:PGX64 PQT63:PQT64 QAP63:QAP64 QKL63:QKL64 QUH63:QUH64 RED63:RED64 RNZ63:RNZ64 RXV63:RXV64 SHR63:SHR64 SRN63:SRN64 TBJ63:TBJ64 TLF63:TLF64 TVB63:TVB64 UEX63:UEX64 UOT63:UOT64 UYP63:UYP64 VIL63:VIL64 VSH63:VSH64 WCD63:WCD64 WLZ63:WLZ64 WVV63:WVV64 N65599:N65600 JJ65599:JJ65600 TF65599:TF65600 ADB65599:ADB65600 AMX65599:AMX65600 AWT65599:AWT65600 BGP65599:BGP65600 BQL65599:BQL65600 CAH65599:CAH65600 CKD65599:CKD65600 CTZ65599:CTZ65600 DDV65599:DDV65600 DNR65599:DNR65600 DXN65599:DXN65600 EHJ65599:EHJ65600 ERF65599:ERF65600 FBB65599:FBB65600 FKX65599:FKX65600 FUT65599:FUT65600 GEP65599:GEP65600 GOL65599:GOL65600 GYH65599:GYH65600 HID65599:HID65600 HRZ65599:HRZ65600 IBV65599:IBV65600 ILR65599:ILR65600 IVN65599:IVN65600 JFJ65599:JFJ65600 JPF65599:JPF65600 JZB65599:JZB65600 KIX65599:KIX65600 KST65599:KST65600 LCP65599:LCP65600 LML65599:LML65600 LWH65599:LWH65600 MGD65599:MGD65600 MPZ65599:MPZ65600 MZV65599:MZV65600 NJR65599:NJR65600 NTN65599:NTN65600 ODJ65599:ODJ65600 ONF65599:ONF65600 OXB65599:OXB65600 PGX65599:PGX65600 PQT65599:PQT65600 QAP65599:QAP65600 QKL65599:QKL65600 QUH65599:QUH65600 RED65599:RED65600 RNZ65599:RNZ65600 RXV65599:RXV65600 SHR65599:SHR65600 SRN65599:SRN65600 TBJ65599:TBJ65600 TLF65599:TLF65600 TVB65599:TVB65600 UEX65599:UEX65600 UOT65599:UOT65600 UYP65599:UYP65600 VIL65599:VIL65600 VSH65599:VSH65600 WCD65599:WCD65600 WLZ65599:WLZ65600 WVV65599:WVV65600 N131135:N131136 JJ131135:JJ131136 TF131135:TF131136 ADB131135:ADB131136 AMX131135:AMX131136 AWT131135:AWT131136 BGP131135:BGP131136 BQL131135:BQL131136 CAH131135:CAH131136 CKD131135:CKD131136 CTZ131135:CTZ131136 DDV131135:DDV131136 DNR131135:DNR131136 DXN131135:DXN131136 EHJ131135:EHJ131136 ERF131135:ERF131136 FBB131135:FBB131136 FKX131135:FKX131136 FUT131135:FUT131136 GEP131135:GEP131136 GOL131135:GOL131136 GYH131135:GYH131136 HID131135:HID131136 HRZ131135:HRZ131136 IBV131135:IBV131136 ILR131135:ILR131136 IVN131135:IVN131136 JFJ131135:JFJ131136 JPF131135:JPF131136 JZB131135:JZB131136 KIX131135:KIX131136 KST131135:KST131136 LCP131135:LCP131136 LML131135:LML131136 LWH131135:LWH131136 MGD131135:MGD131136 MPZ131135:MPZ131136 MZV131135:MZV131136 NJR131135:NJR131136 NTN131135:NTN131136 ODJ131135:ODJ131136 ONF131135:ONF131136 OXB131135:OXB131136 PGX131135:PGX131136 PQT131135:PQT131136 QAP131135:QAP131136 QKL131135:QKL131136 QUH131135:QUH131136 RED131135:RED131136 RNZ131135:RNZ131136 RXV131135:RXV131136 SHR131135:SHR131136 SRN131135:SRN131136 TBJ131135:TBJ131136 TLF131135:TLF131136 TVB131135:TVB131136 UEX131135:UEX131136 UOT131135:UOT131136 UYP131135:UYP131136 VIL131135:VIL131136 VSH131135:VSH131136 WCD131135:WCD131136 WLZ131135:WLZ131136 WVV131135:WVV131136 N196671:N196672 JJ196671:JJ196672 TF196671:TF196672 ADB196671:ADB196672 AMX196671:AMX196672 AWT196671:AWT196672 BGP196671:BGP196672 BQL196671:BQL196672 CAH196671:CAH196672 CKD196671:CKD196672 CTZ196671:CTZ196672 DDV196671:DDV196672 DNR196671:DNR196672 DXN196671:DXN196672 EHJ196671:EHJ196672 ERF196671:ERF196672 FBB196671:FBB196672 FKX196671:FKX196672 FUT196671:FUT196672 GEP196671:GEP196672 GOL196671:GOL196672 GYH196671:GYH196672 HID196671:HID196672 HRZ196671:HRZ196672 IBV196671:IBV196672 ILR196671:ILR196672 IVN196671:IVN196672 JFJ196671:JFJ196672 JPF196671:JPF196672 JZB196671:JZB196672 KIX196671:KIX196672 KST196671:KST196672 LCP196671:LCP196672 LML196671:LML196672 LWH196671:LWH196672 MGD196671:MGD196672 MPZ196671:MPZ196672 MZV196671:MZV196672 NJR196671:NJR196672 NTN196671:NTN196672 ODJ196671:ODJ196672 ONF196671:ONF196672 OXB196671:OXB196672 PGX196671:PGX196672 PQT196671:PQT196672 QAP196671:QAP196672 QKL196671:QKL196672 QUH196671:QUH196672 RED196671:RED196672 RNZ196671:RNZ196672 RXV196671:RXV196672 SHR196671:SHR196672 SRN196671:SRN196672 TBJ196671:TBJ196672 TLF196671:TLF196672 TVB196671:TVB196672 UEX196671:UEX196672 UOT196671:UOT196672 UYP196671:UYP196672 VIL196671:VIL196672 VSH196671:VSH196672 WCD196671:WCD196672 WLZ196671:WLZ196672 WVV196671:WVV196672 N262207:N262208 JJ262207:JJ262208 TF262207:TF262208 ADB262207:ADB262208 AMX262207:AMX262208 AWT262207:AWT262208 BGP262207:BGP262208 BQL262207:BQL262208 CAH262207:CAH262208 CKD262207:CKD262208 CTZ262207:CTZ262208 DDV262207:DDV262208 DNR262207:DNR262208 DXN262207:DXN262208 EHJ262207:EHJ262208 ERF262207:ERF262208 FBB262207:FBB262208 FKX262207:FKX262208 FUT262207:FUT262208 GEP262207:GEP262208 GOL262207:GOL262208 GYH262207:GYH262208 HID262207:HID262208 HRZ262207:HRZ262208 IBV262207:IBV262208 ILR262207:ILR262208 IVN262207:IVN262208 JFJ262207:JFJ262208 JPF262207:JPF262208 JZB262207:JZB262208 KIX262207:KIX262208 KST262207:KST262208 LCP262207:LCP262208 LML262207:LML262208 LWH262207:LWH262208 MGD262207:MGD262208 MPZ262207:MPZ262208 MZV262207:MZV262208 NJR262207:NJR262208 NTN262207:NTN262208 ODJ262207:ODJ262208 ONF262207:ONF262208 OXB262207:OXB262208 PGX262207:PGX262208 PQT262207:PQT262208 QAP262207:QAP262208 QKL262207:QKL262208 QUH262207:QUH262208 RED262207:RED262208 RNZ262207:RNZ262208 RXV262207:RXV262208 SHR262207:SHR262208 SRN262207:SRN262208 TBJ262207:TBJ262208 TLF262207:TLF262208 TVB262207:TVB262208 UEX262207:UEX262208 UOT262207:UOT262208 UYP262207:UYP262208 VIL262207:VIL262208 VSH262207:VSH262208 WCD262207:WCD262208 WLZ262207:WLZ262208 WVV262207:WVV262208 N327743:N327744 JJ327743:JJ327744 TF327743:TF327744 ADB327743:ADB327744 AMX327743:AMX327744 AWT327743:AWT327744 BGP327743:BGP327744 BQL327743:BQL327744 CAH327743:CAH327744 CKD327743:CKD327744 CTZ327743:CTZ327744 DDV327743:DDV327744 DNR327743:DNR327744 DXN327743:DXN327744 EHJ327743:EHJ327744 ERF327743:ERF327744 FBB327743:FBB327744 FKX327743:FKX327744 FUT327743:FUT327744 GEP327743:GEP327744 GOL327743:GOL327744 GYH327743:GYH327744 HID327743:HID327744 HRZ327743:HRZ327744 IBV327743:IBV327744 ILR327743:ILR327744 IVN327743:IVN327744 JFJ327743:JFJ327744 JPF327743:JPF327744 JZB327743:JZB327744 KIX327743:KIX327744 KST327743:KST327744 LCP327743:LCP327744 LML327743:LML327744 LWH327743:LWH327744 MGD327743:MGD327744 MPZ327743:MPZ327744 MZV327743:MZV327744 NJR327743:NJR327744 NTN327743:NTN327744 ODJ327743:ODJ327744 ONF327743:ONF327744 OXB327743:OXB327744 PGX327743:PGX327744 PQT327743:PQT327744 QAP327743:QAP327744 QKL327743:QKL327744 QUH327743:QUH327744 RED327743:RED327744 RNZ327743:RNZ327744 RXV327743:RXV327744 SHR327743:SHR327744 SRN327743:SRN327744 TBJ327743:TBJ327744 TLF327743:TLF327744 TVB327743:TVB327744 UEX327743:UEX327744 UOT327743:UOT327744 UYP327743:UYP327744 VIL327743:VIL327744 VSH327743:VSH327744 WCD327743:WCD327744 WLZ327743:WLZ327744 WVV327743:WVV327744 N393279:N393280 JJ393279:JJ393280 TF393279:TF393280 ADB393279:ADB393280 AMX393279:AMX393280 AWT393279:AWT393280 BGP393279:BGP393280 BQL393279:BQL393280 CAH393279:CAH393280 CKD393279:CKD393280 CTZ393279:CTZ393280 DDV393279:DDV393280 DNR393279:DNR393280 DXN393279:DXN393280 EHJ393279:EHJ393280 ERF393279:ERF393280 FBB393279:FBB393280 FKX393279:FKX393280 FUT393279:FUT393280 GEP393279:GEP393280 GOL393279:GOL393280 GYH393279:GYH393280 HID393279:HID393280 HRZ393279:HRZ393280 IBV393279:IBV393280 ILR393279:ILR393280 IVN393279:IVN393280 JFJ393279:JFJ393280 JPF393279:JPF393280 JZB393279:JZB393280 KIX393279:KIX393280 KST393279:KST393280 LCP393279:LCP393280 LML393279:LML393280 LWH393279:LWH393280 MGD393279:MGD393280 MPZ393279:MPZ393280 MZV393279:MZV393280 NJR393279:NJR393280 NTN393279:NTN393280 ODJ393279:ODJ393280 ONF393279:ONF393280 OXB393279:OXB393280 PGX393279:PGX393280 PQT393279:PQT393280 QAP393279:QAP393280 QKL393279:QKL393280 QUH393279:QUH393280 RED393279:RED393280 RNZ393279:RNZ393280 RXV393279:RXV393280 SHR393279:SHR393280 SRN393279:SRN393280 TBJ393279:TBJ393280 TLF393279:TLF393280 TVB393279:TVB393280 UEX393279:UEX393280 UOT393279:UOT393280 UYP393279:UYP393280 VIL393279:VIL393280 VSH393279:VSH393280 WCD393279:WCD393280 WLZ393279:WLZ393280 WVV393279:WVV393280 N458815:N458816 JJ458815:JJ458816 TF458815:TF458816 ADB458815:ADB458816 AMX458815:AMX458816 AWT458815:AWT458816 BGP458815:BGP458816 BQL458815:BQL458816 CAH458815:CAH458816 CKD458815:CKD458816 CTZ458815:CTZ458816 DDV458815:DDV458816 DNR458815:DNR458816 DXN458815:DXN458816 EHJ458815:EHJ458816 ERF458815:ERF458816 FBB458815:FBB458816 FKX458815:FKX458816 FUT458815:FUT458816 GEP458815:GEP458816 GOL458815:GOL458816 GYH458815:GYH458816 HID458815:HID458816 HRZ458815:HRZ458816 IBV458815:IBV458816 ILR458815:ILR458816 IVN458815:IVN458816 JFJ458815:JFJ458816 JPF458815:JPF458816 JZB458815:JZB458816 KIX458815:KIX458816 KST458815:KST458816 LCP458815:LCP458816 LML458815:LML458816 LWH458815:LWH458816 MGD458815:MGD458816 MPZ458815:MPZ458816 MZV458815:MZV458816 NJR458815:NJR458816 NTN458815:NTN458816 ODJ458815:ODJ458816 ONF458815:ONF458816 OXB458815:OXB458816 PGX458815:PGX458816 PQT458815:PQT458816 QAP458815:QAP458816 QKL458815:QKL458816 QUH458815:QUH458816 RED458815:RED458816 RNZ458815:RNZ458816 RXV458815:RXV458816 SHR458815:SHR458816 SRN458815:SRN458816 TBJ458815:TBJ458816 TLF458815:TLF458816 TVB458815:TVB458816 UEX458815:UEX458816 UOT458815:UOT458816 UYP458815:UYP458816 VIL458815:VIL458816 VSH458815:VSH458816 WCD458815:WCD458816 WLZ458815:WLZ458816 WVV458815:WVV458816 N524351:N524352 JJ524351:JJ524352 TF524351:TF524352 ADB524351:ADB524352 AMX524351:AMX524352 AWT524351:AWT524352 BGP524351:BGP524352 BQL524351:BQL524352 CAH524351:CAH524352 CKD524351:CKD524352 CTZ524351:CTZ524352 DDV524351:DDV524352 DNR524351:DNR524352 DXN524351:DXN524352 EHJ524351:EHJ524352 ERF524351:ERF524352 FBB524351:FBB524352 FKX524351:FKX524352 FUT524351:FUT524352 GEP524351:GEP524352 GOL524351:GOL524352 GYH524351:GYH524352 HID524351:HID524352 HRZ524351:HRZ524352 IBV524351:IBV524352 ILR524351:ILR524352 IVN524351:IVN524352 JFJ524351:JFJ524352 JPF524351:JPF524352 JZB524351:JZB524352 KIX524351:KIX524352 KST524351:KST524352 LCP524351:LCP524352 LML524351:LML524352 LWH524351:LWH524352 MGD524351:MGD524352 MPZ524351:MPZ524352 MZV524351:MZV524352 NJR524351:NJR524352 NTN524351:NTN524352 ODJ524351:ODJ524352 ONF524351:ONF524352 OXB524351:OXB524352 PGX524351:PGX524352 PQT524351:PQT524352 QAP524351:QAP524352 QKL524351:QKL524352 QUH524351:QUH524352 RED524351:RED524352 RNZ524351:RNZ524352 RXV524351:RXV524352 SHR524351:SHR524352 SRN524351:SRN524352 TBJ524351:TBJ524352 TLF524351:TLF524352 TVB524351:TVB524352 UEX524351:UEX524352 UOT524351:UOT524352 UYP524351:UYP524352 VIL524351:VIL524352 VSH524351:VSH524352 WCD524351:WCD524352 WLZ524351:WLZ524352 WVV524351:WVV524352 N589887:N589888 JJ589887:JJ589888 TF589887:TF589888 ADB589887:ADB589888 AMX589887:AMX589888 AWT589887:AWT589888 BGP589887:BGP589888 BQL589887:BQL589888 CAH589887:CAH589888 CKD589887:CKD589888 CTZ589887:CTZ589888 DDV589887:DDV589888 DNR589887:DNR589888 DXN589887:DXN589888 EHJ589887:EHJ589888 ERF589887:ERF589888 FBB589887:FBB589888 FKX589887:FKX589888 FUT589887:FUT589888 GEP589887:GEP589888 GOL589887:GOL589888 GYH589887:GYH589888 HID589887:HID589888 HRZ589887:HRZ589888 IBV589887:IBV589888 ILR589887:ILR589888 IVN589887:IVN589888 JFJ589887:JFJ589888 JPF589887:JPF589888 JZB589887:JZB589888 KIX589887:KIX589888 KST589887:KST589888 LCP589887:LCP589888 LML589887:LML589888 LWH589887:LWH589888 MGD589887:MGD589888 MPZ589887:MPZ589888 MZV589887:MZV589888 NJR589887:NJR589888 NTN589887:NTN589888 ODJ589887:ODJ589888 ONF589887:ONF589888 OXB589887:OXB589888 PGX589887:PGX589888 PQT589887:PQT589888 QAP589887:QAP589888 QKL589887:QKL589888 QUH589887:QUH589888 RED589887:RED589888 RNZ589887:RNZ589888 RXV589887:RXV589888 SHR589887:SHR589888 SRN589887:SRN589888 TBJ589887:TBJ589888 TLF589887:TLF589888 TVB589887:TVB589888 UEX589887:UEX589888 UOT589887:UOT589888 UYP589887:UYP589888 VIL589887:VIL589888 VSH589887:VSH589888 WCD589887:WCD589888 WLZ589887:WLZ589888 WVV589887:WVV589888 N655423:N655424 JJ655423:JJ655424 TF655423:TF655424 ADB655423:ADB655424 AMX655423:AMX655424 AWT655423:AWT655424 BGP655423:BGP655424 BQL655423:BQL655424 CAH655423:CAH655424 CKD655423:CKD655424 CTZ655423:CTZ655424 DDV655423:DDV655424 DNR655423:DNR655424 DXN655423:DXN655424 EHJ655423:EHJ655424 ERF655423:ERF655424 FBB655423:FBB655424 FKX655423:FKX655424 FUT655423:FUT655424 GEP655423:GEP655424 GOL655423:GOL655424 GYH655423:GYH655424 HID655423:HID655424 HRZ655423:HRZ655424 IBV655423:IBV655424 ILR655423:ILR655424 IVN655423:IVN655424 JFJ655423:JFJ655424 JPF655423:JPF655424 JZB655423:JZB655424 KIX655423:KIX655424 KST655423:KST655424 LCP655423:LCP655424 LML655423:LML655424 LWH655423:LWH655424 MGD655423:MGD655424 MPZ655423:MPZ655424 MZV655423:MZV655424 NJR655423:NJR655424 NTN655423:NTN655424 ODJ655423:ODJ655424 ONF655423:ONF655424 OXB655423:OXB655424 PGX655423:PGX655424 PQT655423:PQT655424 QAP655423:QAP655424 QKL655423:QKL655424 QUH655423:QUH655424 RED655423:RED655424 RNZ655423:RNZ655424 RXV655423:RXV655424 SHR655423:SHR655424 SRN655423:SRN655424 TBJ655423:TBJ655424 TLF655423:TLF655424 TVB655423:TVB655424 UEX655423:UEX655424 UOT655423:UOT655424 UYP655423:UYP655424 VIL655423:VIL655424 VSH655423:VSH655424 WCD655423:WCD655424 WLZ655423:WLZ655424 WVV655423:WVV655424 N720959:N720960 JJ720959:JJ720960 TF720959:TF720960 ADB720959:ADB720960 AMX720959:AMX720960 AWT720959:AWT720960 BGP720959:BGP720960 BQL720959:BQL720960 CAH720959:CAH720960 CKD720959:CKD720960 CTZ720959:CTZ720960 DDV720959:DDV720960 DNR720959:DNR720960 DXN720959:DXN720960 EHJ720959:EHJ720960 ERF720959:ERF720960 FBB720959:FBB720960 FKX720959:FKX720960 FUT720959:FUT720960 GEP720959:GEP720960 GOL720959:GOL720960 GYH720959:GYH720960 HID720959:HID720960 HRZ720959:HRZ720960 IBV720959:IBV720960 ILR720959:ILR720960 IVN720959:IVN720960 JFJ720959:JFJ720960 JPF720959:JPF720960 JZB720959:JZB720960 KIX720959:KIX720960 KST720959:KST720960 LCP720959:LCP720960 LML720959:LML720960 LWH720959:LWH720960 MGD720959:MGD720960 MPZ720959:MPZ720960 MZV720959:MZV720960 NJR720959:NJR720960 NTN720959:NTN720960 ODJ720959:ODJ720960 ONF720959:ONF720960 OXB720959:OXB720960 PGX720959:PGX720960 PQT720959:PQT720960 QAP720959:QAP720960 QKL720959:QKL720960 QUH720959:QUH720960 RED720959:RED720960 RNZ720959:RNZ720960 RXV720959:RXV720960 SHR720959:SHR720960 SRN720959:SRN720960 TBJ720959:TBJ720960 TLF720959:TLF720960 TVB720959:TVB720960 UEX720959:UEX720960 UOT720959:UOT720960 UYP720959:UYP720960 VIL720959:VIL720960 VSH720959:VSH720960 WCD720959:WCD720960 WLZ720959:WLZ720960 WVV720959:WVV720960 N786495:N786496 JJ786495:JJ786496 TF786495:TF786496 ADB786495:ADB786496 AMX786495:AMX786496 AWT786495:AWT786496 BGP786495:BGP786496 BQL786495:BQL786496 CAH786495:CAH786496 CKD786495:CKD786496 CTZ786495:CTZ786496 DDV786495:DDV786496 DNR786495:DNR786496 DXN786495:DXN786496 EHJ786495:EHJ786496 ERF786495:ERF786496 FBB786495:FBB786496 FKX786495:FKX786496 FUT786495:FUT786496 GEP786495:GEP786496 GOL786495:GOL786496 GYH786495:GYH786496 HID786495:HID786496 HRZ786495:HRZ786496 IBV786495:IBV786496 ILR786495:ILR786496 IVN786495:IVN786496 JFJ786495:JFJ786496 JPF786495:JPF786496 JZB786495:JZB786496 KIX786495:KIX786496 KST786495:KST786496 LCP786495:LCP786496 LML786495:LML786496 LWH786495:LWH786496 MGD786495:MGD786496 MPZ786495:MPZ786496 MZV786495:MZV786496 NJR786495:NJR786496 NTN786495:NTN786496 ODJ786495:ODJ786496 ONF786495:ONF786496 OXB786495:OXB786496 PGX786495:PGX786496 PQT786495:PQT786496 QAP786495:QAP786496 QKL786495:QKL786496 QUH786495:QUH786496 RED786495:RED786496 RNZ786495:RNZ786496 RXV786495:RXV786496 SHR786495:SHR786496 SRN786495:SRN786496 TBJ786495:TBJ786496 TLF786495:TLF786496 TVB786495:TVB786496 UEX786495:UEX786496 UOT786495:UOT786496 UYP786495:UYP786496 VIL786495:VIL786496 VSH786495:VSH786496 WCD786495:WCD786496 WLZ786495:WLZ786496 WVV786495:WVV786496 N852031:N852032 JJ852031:JJ852032 TF852031:TF852032 ADB852031:ADB852032 AMX852031:AMX852032 AWT852031:AWT852032 BGP852031:BGP852032 BQL852031:BQL852032 CAH852031:CAH852032 CKD852031:CKD852032 CTZ852031:CTZ852032 DDV852031:DDV852032 DNR852031:DNR852032 DXN852031:DXN852032 EHJ852031:EHJ852032 ERF852031:ERF852032 FBB852031:FBB852032 FKX852031:FKX852032 FUT852031:FUT852032 GEP852031:GEP852032 GOL852031:GOL852032 GYH852031:GYH852032 HID852031:HID852032 HRZ852031:HRZ852032 IBV852031:IBV852032 ILR852031:ILR852032 IVN852031:IVN852032 JFJ852031:JFJ852032 JPF852031:JPF852032 JZB852031:JZB852032 KIX852031:KIX852032 KST852031:KST852032 LCP852031:LCP852032 LML852031:LML852032 LWH852031:LWH852032 MGD852031:MGD852032 MPZ852031:MPZ852032 MZV852031:MZV852032 NJR852031:NJR852032 NTN852031:NTN852032 ODJ852031:ODJ852032 ONF852031:ONF852032 OXB852031:OXB852032 PGX852031:PGX852032 PQT852031:PQT852032 QAP852031:QAP852032 QKL852031:QKL852032 QUH852031:QUH852032 RED852031:RED852032 RNZ852031:RNZ852032 RXV852031:RXV852032 SHR852031:SHR852032 SRN852031:SRN852032 TBJ852031:TBJ852032 TLF852031:TLF852032 TVB852031:TVB852032 UEX852031:UEX852032 UOT852031:UOT852032 UYP852031:UYP852032 VIL852031:VIL852032 VSH852031:VSH852032 WCD852031:WCD852032 WLZ852031:WLZ852032 WVV852031:WVV852032 N917567:N917568 JJ917567:JJ917568 TF917567:TF917568 ADB917567:ADB917568 AMX917567:AMX917568 AWT917567:AWT917568 BGP917567:BGP917568 BQL917567:BQL917568 CAH917567:CAH917568 CKD917567:CKD917568 CTZ917567:CTZ917568 DDV917567:DDV917568 DNR917567:DNR917568 DXN917567:DXN917568 EHJ917567:EHJ917568 ERF917567:ERF917568 FBB917567:FBB917568 FKX917567:FKX917568 FUT917567:FUT917568 GEP917567:GEP917568 GOL917567:GOL917568 GYH917567:GYH917568 HID917567:HID917568 HRZ917567:HRZ917568 IBV917567:IBV917568 ILR917567:ILR917568 IVN917567:IVN917568 JFJ917567:JFJ917568 JPF917567:JPF917568 JZB917567:JZB917568 KIX917567:KIX917568 KST917567:KST917568 LCP917567:LCP917568 LML917567:LML917568 LWH917567:LWH917568 MGD917567:MGD917568 MPZ917567:MPZ917568 MZV917567:MZV917568 NJR917567:NJR917568 NTN917567:NTN917568 ODJ917567:ODJ917568 ONF917567:ONF917568 OXB917567:OXB917568 PGX917567:PGX917568 PQT917567:PQT917568 QAP917567:QAP917568 QKL917567:QKL917568 QUH917567:QUH917568 RED917567:RED917568 RNZ917567:RNZ917568 RXV917567:RXV917568 SHR917567:SHR917568 SRN917567:SRN917568 TBJ917567:TBJ917568 TLF917567:TLF917568 TVB917567:TVB917568 UEX917567:UEX917568 UOT917567:UOT917568 UYP917567:UYP917568 VIL917567:VIL917568 VSH917567:VSH917568 WCD917567:WCD917568 WLZ917567:WLZ917568 WVV917567:WVV917568 N983103:N983104 JJ983103:JJ983104 TF983103:TF983104 ADB983103:ADB983104 AMX983103:AMX983104 AWT983103:AWT983104 BGP983103:BGP983104 BQL983103:BQL983104 CAH983103:CAH983104 CKD983103:CKD983104 CTZ983103:CTZ983104 DDV983103:DDV983104 DNR983103:DNR983104 DXN983103:DXN983104 EHJ983103:EHJ983104 ERF983103:ERF983104 FBB983103:FBB983104 FKX983103:FKX983104 FUT983103:FUT983104 GEP983103:GEP983104 GOL983103:GOL983104 GYH983103:GYH983104 HID983103:HID983104 HRZ983103:HRZ983104 IBV983103:IBV983104 ILR983103:ILR983104 IVN983103:IVN983104 JFJ983103:JFJ983104 JPF983103:JPF983104 JZB983103:JZB983104 KIX983103:KIX983104 KST983103:KST983104 LCP983103:LCP983104 LML983103:LML983104 LWH983103:LWH983104 MGD983103:MGD983104 MPZ983103:MPZ983104 MZV983103:MZV983104 NJR983103:NJR983104 NTN983103:NTN983104 ODJ983103:ODJ983104 ONF983103:ONF983104 OXB983103:OXB983104 PGX983103:PGX983104 PQT983103:PQT983104 QAP983103:QAP983104 QKL983103:QKL983104 QUH983103:QUH983104 RED983103:RED983104 RNZ983103:RNZ983104 RXV983103:RXV983104 SHR983103:SHR983104 SRN983103:SRN983104 TBJ983103:TBJ983104 TLF983103:TLF983104 TVB983103:TVB983104 UEX983103:UEX983104 UOT983103:UOT983104 UYP983103:UYP983104 VIL983103:VIL983104 VSH983103:VSH983104 WCD983103:WCD983104 WLZ983103:WLZ983104 WVV983103:WVV983104 S63:S64 JO63:JO64 TK63:TK64 ADG63:ADG64 ANC63:ANC64 AWY63:AWY64 BGU63:BGU64 BQQ63:BQQ64 CAM63:CAM64 CKI63:CKI64 CUE63:CUE64 DEA63:DEA64 DNW63:DNW64 DXS63:DXS64 EHO63:EHO64 ERK63:ERK64 FBG63:FBG64 FLC63:FLC64 FUY63:FUY64 GEU63:GEU64 GOQ63:GOQ64 GYM63:GYM64 HII63:HII64 HSE63:HSE64 ICA63:ICA64 ILW63:ILW64 IVS63:IVS64 JFO63:JFO64 JPK63:JPK64 JZG63:JZG64 KJC63:KJC64 KSY63:KSY64 LCU63:LCU64 LMQ63:LMQ64 LWM63:LWM64 MGI63:MGI64 MQE63:MQE64 NAA63:NAA64 NJW63:NJW64 NTS63:NTS64 ODO63:ODO64 ONK63:ONK64 OXG63:OXG64 PHC63:PHC64 PQY63:PQY64 QAU63:QAU64 QKQ63:QKQ64 QUM63:QUM64 REI63:REI64 ROE63:ROE64 RYA63:RYA64 SHW63:SHW64 SRS63:SRS64 TBO63:TBO64 TLK63:TLK64 TVG63:TVG64 UFC63:UFC64 UOY63:UOY64 UYU63:UYU64 VIQ63:VIQ64 VSM63:VSM64 WCI63:WCI64 WME63:WME64 WWA63:WWA64 S65599:S65600 JO65599:JO65600 TK65599:TK65600 ADG65599:ADG65600 ANC65599:ANC65600 AWY65599:AWY65600 BGU65599:BGU65600 BQQ65599:BQQ65600 CAM65599:CAM65600 CKI65599:CKI65600 CUE65599:CUE65600 DEA65599:DEA65600 DNW65599:DNW65600 DXS65599:DXS65600 EHO65599:EHO65600 ERK65599:ERK65600 FBG65599:FBG65600 FLC65599:FLC65600 FUY65599:FUY65600 GEU65599:GEU65600 GOQ65599:GOQ65600 GYM65599:GYM65600 HII65599:HII65600 HSE65599:HSE65600 ICA65599:ICA65600 ILW65599:ILW65600 IVS65599:IVS65600 JFO65599:JFO65600 JPK65599:JPK65600 JZG65599:JZG65600 KJC65599:KJC65600 KSY65599:KSY65600 LCU65599:LCU65600 LMQ65599:LMQ65600 LWM65599:LWM65600 MGI65599:MGI65600 MQE65599:MQE65600 NAA65599:NAA65600 NJW65599:NJW65600 NTS65599:NTS65600 ODO65599:ODO65600 ONK65599:ONK65600 OXG65599:OXG65600 PHC65599:PHC65600 PQY65599:PQY65600 QAU65599:QAU65600 QKQ65599:QKQ65600 QUM65599:QUM65600 REI65599:REI65600 ROE65599:ROE65600 RYA65599:RYA65600 SHW65599:SHW65600 SRS65599:SRS65600 TBO65599:TBO65600 TLK65599:TLK65600 TVG65599:TVG65600 UFC65599:UFC65600 UOY65599:UOY65600 UYU65599:UYU65600 VIQ65599:VIQ65600 VSM65599:VSM65600 WCI65599:WCI65600 WME65599:WME65600 WWA65599:WWA65600 S131135:S131136 JO131135:JO131136 TK131135:TK131136 ADG131135:ADG131136 ANC131135:ANC131136 AWY131135:AWY131136 BGU131135:BGU131136 BQQ131135:BQQ131136 CAM131135:CAM131136 CKI131135:CKI131136 CUE131135:CUE131136 DEA131135:DEA131136 DNW131135:DNW131136 DXS131135:DXS131136 EHO131135:EHO131136 ERK131135:ERK131136 FBG131135:FBG131136 FLC131135:FLC131136 FUY131135:FUY131136 GEU131135:GEU131136 GOQ131135:GOQ131136 GYM131135:GYM131136 HII131135:HII131136 HSE131135:HSE131136 ICA131135:ICA131136 ILW131135:ILW131136 IVS131135:IVS131136 JFO131135:JFO131136 JPK131135:JPK131136 JZG131135:JZG131136 KJC131135:KJC131136 KSY131135:KSY131136 LCU131135:LCU131136 LMQ131135:LMQ131136 LWM131135:LWM131136 MGI131135:MGI131136 MQE131135:MQE131136 NAA131135:NAA131136 NJW131135:NJW131136 NTS131135:NTS131136 ODO131135:ODO131136 ONK131135:ONK131136 OXG131135:OXG131136 PHC131135:PHC131136 PQY131135:PQY131136 QAU131135:QAU131136 QKQ131135:QKQ131136 QUM131135:QUM131136 REI131135:REI131136 ROE131135:ROE131136 RYA131135:RYA131136 SHW131135:SHW131136 SRS131135:SRS131136 TBO131135:TBO131136 TLK131135:TLK131136 TVG131135:TVG131136 UFC131135:UFC131136 UOY131135:UOY131136 UYU131135:UYU131136 VIQ131135:VIQ131136 VSM131135:VSM131136 WCI131135:WCI131136 WME131135:WME131136 WWA131135:WWA131136 S196671:S196672 JO196671:JO196672 TK196671:TK196672 ADG196671:ADG196672 ANC196671:ANC196672 AWY196671:AWY196672 BGU196671:BGU196672 BQQ196671:BQQ196672 CAM196671:CAM196672 CKI196671:CKI196672 CUE196671:CUE196672 DEA196671:DEA196672 DNW196671:DNW196672 DXS196671:DXS196672 EHO196671:EHO196672 ERK196671:ERK196672 FBG196671:FBG196672 FLC196671:FLC196672 FUY196671:FUY196672 GEU196671:GEU196672 GOQ196671:GOQ196672 GYM196671:GYM196672 HII196671:HII196672 HSE196671:HSE196672 ICA196671:ICA196672 ILW196671:ILW196672 IVS196671:IVS196672 JFO196671:JFO196672 JPK196671:JPK196672 JZG196671:JZG196672 KJC196671:KJC196672 KSY196671:KSY196672 LCU196671:LCU196672 LMQ196671:LMQ196672 LWM196671:LWM196672 MGI196671:MGI196672 MQE196671:MQE196672 NAA196671:NAA196672 NJW196671:NJW196672 NTS196671:NTS196672 ODO196671:ODO196672 ONK196671:ONK196672 OXG196671:OXG196672 PHC196671:PHC196672 PQY196671:PQY196672 QAU196671:QAU196672 QKQ196671:QKQ196672 QUM196671:QUM196672 REI196671:REI196672 ROE196671:ROE196672 RYA196671:RYA196672 SHW196671:SHW196672 SRS196671:SRS196672 TBO196671:TBO196672 TLK196671:TLK196672 TVG196671:TVG196672 UFC196671:UFC196672 UOY196671:UOY196672 UYU196671:UYU196672 VIQ196671:VIQ196672 VSM196671:VSM196672 WCI196671:WCI196672 WME196671:WME196672 WWA196671:WWA196672 S262207:S262208 JO262207:JO262208 TK262207:TK262208 ADG262207:ADG262208 ANC262207:ANC262208 AWY262207:AWY262208 BGU262207:BGU262208 BQQ262207:BQQ262208 CAM262207:CAM262208 CKI262207:CKI262208 CUE262207:CUE262208 DEA262207:DEA262208 DNW262207:DNW262208 DXS262207:DXS262208 EHO262207:EHO262208 ERK262207:ERK262208 FBG262207:FBG262208 FLC262207:FLC262208 FUY262207:FUY262208 GEU262207:GEU262208 GOQ262207:GOQ262208 GYM262207:GYM262208 HII262207:HII262208 HSE262207:HSE262208 ICA262207:ICA262208 ILW262207:ILW262208 IVS262207:IVS262208 JFO262207:JFO262208 JPK262207:JPK262208 JZG262207:JZG262208 KJC262207:KJC262208 KSY262207:KSY262208 LCU262207:LCU262208 LMQ262207:LMQ262208 LWM262207:LWM262208 MGI262207:MGI262208 MQE262207:MQE262208 NAA262207:NAA262208 NJW262207:NJW262208 NTS262207:NTS262208 ODO262207:ODO262208 ONK262207:ONK262208 OXG262207:OXG262208 PHC262207:PHC262208 PQY262207:PQY262208 QAU262207:QAU262208 QKQ262207:QKQ262208 QUM262207:QUM262208 REI262207:REI262208 ROE262207:ROE262208 RYA262207:RYA262208 SHW262207:SHW262208 SRS262207:SRS262208 TBO262207:TBO262208 TLK262207:TLK262208 TVG262207:TVG262208 UFC262207:UFC262208 UOY262207:UOY262208 UYU262207:UYU262208 VIQ262207:VIQ262208 VSM262207:VSM262208 WCI262207:WCI262208 WME262207:WME262208 WWA262207:WWA262208 S327743:S327744 JO327743:JO327744 TK327743:TK327744 ADG327743:ADG327744 ANC327743:ANC327744 AWY327743:AWY327744 BGU327743:BGU327744 BQQ327743:BQQ327744 CAM327743:CAM327744 CKI327743:CKI327744 CUE327743:CUE327744 DEA327743:DEA327744 DNW327743:DNW327744 DXS327743:DXS327744 EHO327743:EHO327744 ERK327743:ERK327744 FBG327743:FBG327744 FLC327743:FLC327744 FUY327743:FUY327744 GEU327743:GEU327744 GOQ327743:GOQ327744 GYM327743:GYM327744 HII327743:HII327744 HSE327743:HSE327744 ICA327743:ICA327744 ILW327743:ILW327744 IVS327743:IVS327744 JFO327743:JFO327744 JPK327743:JPK327744 JZG327743:JZG327744 KJC327743:KJC327744 KSY327743:KSY327744 LCU327743:LCU327744 LMQ327743:LMQ327744 LWM327743:LWM327744 MGI327743:MGI327744 MQE327743:MQE327744 NAA327743:NAA327744 NJW327743:NJW327744 NTS327743:NTS327744 ODO327743:ODO327744 ONK327743:ONK327744 OXG327743:OXG327744 PHC327743:PHC327744 PQY327743:PQY327744 QAU327743:QAU327744 QKQ327743:QKQ327744 QUM327743:QUM327744 REI327743:REI327744 ROE327743:ROE327744 RYA327743:RYA327744 SHW327743:SHW327744 SRS327743:SRS327744 TBO327743:TBO327744 TLK327743:TLK327744 TVG327743:TVG327744 UFC327743:UFC327744 UOY327743:UOY327744 UYU327743:UYU327744 VIQ327743:VIQ327744 VSM327743:VSM327744 WCI327743:WCI327744 WME327743:WME327744 WWA327743:WWA327744 S393279:S393280 JO393279:JO393280 TK393279:TK393280 ADG393279:ADG393280 ANC393279:ANC393280 AWY393279:AWY393280 BGU393279:BGU393280 BQQ393279:BQQ393280 CAM393279:CAM393280 CKI393279:CKI393280 CUE393279:CUE393280 DEA393279:DEA393280 DNW393279:DNW393280 DXS393279:DXS393280 EHO393279:EHO393280 ERK393279:ERK393280 FBG393279:FBG393280 FLC393279:FLC393280 FUY393279:FUY393280 GEU393279:GEU393280 GOQ393279:GOQ393280 GYM393279:GYM393280 HII393279:HII393280 HSE393279:HSE393280 ICA393279:ICA393280 ILW393279:ILW393280 IVS393279:IVS393280 JFO393279:JFO393280 JPK393279:JPK393280 JZG393279:JZG393280 KJC393279:KJC393280 KSY393279:KSY393280 LCU393279:LCU393280 LMQ393279:LMQ393280 LWM393279:LWM393280 MGI393279:MGI393280 MQE393279:MQE393280 NAA393279:NAA393280 NJW393279:NJW393280 NTS393279:NTS393280 ODO393279:ODO393280 ONK393279:ONK393280 OXG393279:OXG393280 PHC393279:PHC393280 PQY393279:PQY393280 QAU393279:QAU393280 QKQ393279:QKQ393280 QUM393279:QUM393280 REI393279:REI393280 ROE393279:ROE393280 RYA393279:RYA393280 SHW393279:SHW393280 SRS393279:SRS393280 TBO393279:TBO393280 TLK393279:TLK393280 TVG393279:TVG393280 UFC393279:UFC393280 UOY393279:UOY393280 UYU393279:UYU393280 VIQ393279:VIQ393280 VSM393279:VSM393280 WCI393279:WCI393280 WME393279:WME393280 WWA393279:WWA393280 S458815:S458816 JO458815:JO458816 TK458815:TK458816 ADG458815:ADG458816 ANC458815:ANC458816 AWY458815:AWY458816 BGU458815:BGU458816 BQQ458815:BQQ458816 CAM458815:CAM458816 CKI458815:CKI458816 CUE458815:CUE458816 DEA458815:DEA458816 DNW458815:DNW458816 DXS458815:DXS458816 EHO458815:EHO458816 ERK458815:ERK458816 FBG458815:FBG458816 FLC458815:FLC458816 FUY458815:FUY458816 GEU458815:GEU458816 GOQ458815:GOQ458816 GYM458815:GYM458816 HII458815:HII458816 HSE458815:HSE458816 ICA458815:ICA458816 ILW458815:ILW458816 IVS458815:IVS458816 JFO458815:JFO458816 JPK458815:JPK458816 JZG458815:JZG458816 KJC458815:KJC458816 KSY458815:KSY458816 LCU458815:LCU458816 LMQ458815:LMQ458816 LWM458815:LWM458816 MGI458815:MGI458816 MQE458815:MQE458816 NAA458815:NAA458816 NJW458815:NJW458816 NTS458815:NTS458816 ODO458815:ODO458816 ONK458815:ONK458816 OXG458815:OXG458816 PHC458815:PHC458816 PQY458815:PQY458816 QAU458815:QAU458816 QKQ458815:QKQ458816 QUM458815:QUM458816 REI458815:REI458816 ROE458815:ROE458816 RYA458815:RYA458816 SHW458815:SHW458816 SRS458815:SRS458816 TBO458815:TBO458816 TLK458815:TLK458816 TVG458815:TVG458816 UFC458815:UFC458816 UOY458815:UOY458816 UYU458815:UYU458816 VIQ458815:VIQ458816 VSM458815:VSM458816 WCI458815:WCI458816 WME458815:WME458816 WWA458815:WWA458816 S524351:S524352 JO524351:JO524352 TK524351:TK524352 ADG524351:ADG524352 ANC524351:ANC524352 AWY524351:AWY524352 BGU524351:BGU524352 BQQ524351:BQQ524352 CAM524351:CAM524352 CKI524351:CKI524352 CUE524351:CUE524352 DEA524351:DEA524352 DNW524351:DNW524352 DXS524351:DXS524352 EHO524351:EHO524352 ERK524351:ERK524352 FBG524351:FBG524352 FLC524351:FLC524352 FUY524351:FUY524352 GEU524351:GEU524352 GOQ524351:GOQ524352 GYM524351:GYM524352 HII524351:HII524352 HSE524351:HSE524352 ICA524351:ICA524352 ILW524351:ILW524352 IVS524351:IVS524352 JFO524351:JFO524352 JPK524351:JPK524352 JZG524351:JZG524352 KJC524351:KJC524352 KSY524351:KSY524352 LCU524351:LCU524352 LMQ524351:LMQ524352 LWM524351:LWM524352 MGI524351:MGI524352 MQE524351:MQE524352 NAA524351:NAA524352 NJW524351:NJW524352 NTS524351:NTS524352 ODO524351:ODO524352 ONK524351:ONK524352 OXG524351:OXG524352 PHC524351:PHC524352 PQY524351:PQY524352 QAU524351:QAU524352 QKQ524351:QKQ524352 QUM524351:QUM524352 REI524351:REI524352 ROE524351:ROE524352 RYA524351:RYA524352 SHW524351:SHW524352 SRS524351:SRS524352 TBO524351:TBO524352 TLK524351:TLK524352 TVG524351:TVG524352 UFC524351:UFC524352 UOY524351:UOY524352 UYU524351:UYU524352 VIQ524351:VIQ524352 VSM524351:VSM524352 WCI524351:WCI524352 WME524351:WME524352 WWA524351:WWA524352 S589887:S589888 JO589887:JO589888 TK589887:TK589888 ADG589887:ADG589888 ANC589887:ANC589888 AWY589887:AWY589888 BGU589887:BGU589888 BQQ589887:BQQ589888 CAM589887:CAM589888 CKI589887:CKI589888 CUE589887:CUE589888 DEA589887:DEA589888 DNW589887:DNW589888 DXS589887:DXS589888 EHO589887:EHO589888 ERK589887:ERK589888 FBG589887:FBG589888 FLC589887:FLC589888 FUY589887:FUY589888 GEU589887:GEU589888 GOQ589887:GOQ589888 GYM589887:GYM589888 HII589887:HII589888 HSE589887:HSE589888 ICA589887:ICA589888 ILW589887:ILW589888 IVS589887:IVS589888 JFO589887:JFO589888 JPK589887:JPK589888 JZG589887:JZG589888 KJC589887:KJC589888 KSY589887:KSY589888 LCU589887:LCU589888 LMQ589887:LMQ589888 LWM589887:LWM589888 MGI589887:MGI589888 MQE589887:MQE589888 NAA589887:NAA589888 NJW589887:NJW589888 NTS589887:NTS589888 ODO589887:ODO589888 ONK589887:ONK589888 OXG589887:OXG589888 PHC589887:PHC589888 PQY589887:PQY589888 QAU589887:QAU589888 QKQ589887:QKQ589888 QUM589887:QUM589888 REI589887:REI589888 ROE589887:ROE589888 RYA589887:RYA589888 SHW589887:SHW589888 SRS589887:SRS589888 TBO589887:TBO589888 TLK589887:TLK589888 TVG589887:TVG589888 UFC589887:UFC589888 UOY589887:UOY589888 UYU589887:UYU589888 VIQ589887:VIQ589888 VSM589887:VSM589888 WCI589887:WCI589888 WME589887:WME589888 WWA589887:WWA589888 S655423:S655424 JO655423:JO655424 TK655423:TK655424 ADG655423:ADG655424 ANC655423:ANC655424 AWY655423:AWY655424 BGU655423:BGU655424 BQQ655423:BQQ655424 CAM655423:CAM655424 CKI655423:CKI655424 CUE655423:CUE655424 DEA655423:DEA655424 DNW655423:DNW655424 DXS655423:DXS655424 EHO655423:EHO655424 ERK655423:ERK655424 FBG655423:FBG655424 FLC655423:FLC655424 FUY655423:FUY655424 GEU655423:GEU655424 GOQ655423:GOQ655424 GYM655423:GYM655424 HII655423:HII655424 HSE655423:HSE655424 ICA655423:ICA655424 ILW655423:ILW655424 IVS655423:IVS655424 JFO655423:JFO655424 JPK655423:JPK655424 JZG655423:JZG655424 KJC655423:KJC655424 KSY655423:KSY655424 LCU655423:LCU655424 LMQ655423:LMQ655424 LWM655423:LWM655424 MGI655423:MGI655424 MQE655423:MQE655424 NAA655423:NAA655424 NJW655423:NJW655424 NTS655423:NTS655424 ODO655423:ODO655424 ONK655423:ONK655424 OXG655423:OXG655424 PHC655423:PHC655424 PQY655423:PQY655424 QAU655423:QAU655424 QKQ655423:QKQ655424 QUM655423:QUM655424 REI655423:REI655424 ROE655423:ROE655424 RYA655423:RYA655424 SHW655423:SHW655424 SRS655423:SRS655424 TBO655423:TBO655424 TLK655423:TLK655424 TVG655423:TVG655424 UFC655423:UFC655424 UOY655423:UOY655424 UYU655423:UYU655424 VIQ655423:VIQ655424 VSM655423:VSM655424 WCI655423:WCI655424 WME655423:WME655424 WWA655423:WWA655424 S720959:S720960 JO720959:JO720960 TK720959:TK720960 ADG720959:ADG720960 ANC720959:ANC720960 AWY720959:AWY720960 BGU720959:BGU720960 BQQ720959:BQQ720960 CAM720959:CAM720960 CKI720959:CKI720960 CUE720959:CUE720960 DEA720959:DEA720960 DNW720959:DNW720960 DXS720959:DXS720960 EHO720959:EHO720960 ERK720959:ERK720960 FBG720959:FBG720960 FLC720959:FLC720960 FUY720959:FUY720960 GEU720959:GEU720960 GOQ720959:GOQ720960 GYM720959:GYM720960 HII720959:HII720960 HSE720959:HSE720960 ICA720959:ICA720960 ILW720959:ILW720960 IVS720959:IVS720960 JFO720959:JFO720960 JPK720959:JPK720960 JZG720959:JZG720960 KJC720959:KJC720960 KSY720959:KSY720960 LCU720959:LCU720960 LMQ720959:LMQ720960 LWM720959:LWM720960 MGI720959:MGI720960 MQE720959:MQE720960 NAA720959:NAA720960 NJW720959:NJW720960 NTS720959:NTS720960 ODO720959:ODO720960 ONK720959:ONK720960 OXG720959:OXG720960 PHC720959:PHC720960 PQY720959:PQY720960 QAU720959:QAU720960 QKQ720959:QKQ720960 QUM720959:QUM720960 REI720959:REI720960 ROE720959:ROE720960 RYA720959:RYA720960 SHW720959:SHW720960 SRS720959:SRS720960 TBO720959:TBO720960 TLK720959:TLK720960 TVG720959:TVG720960 UFC720959:UFC720960 UOY720959:UOY720960 UYU720959:UYU720960 VIQ720959:VIQ720960 VSM720959:VSM720960 WCI720959:WCI720960 WME720959:WME720960 WWA720959:WWA720960 S786495:S786496 JO786495:JO786496 TK786495:TK786496 ADG786495:ADG786496 ANC786495:ANC786496 AWY786495:AWY786496 BGU786495:BGU786496 BQQ786495:BQQ786496 CAM786495:CAM786496 CKI786495:CKI786496 CUE786495:CUE786496 DEA786495:DEA786496 DNW786495:DNW786496 DXS786495:DXS786496 EHO786495:EHO786496 ERK786495:ERK786496 FBG786495:FBG786496 FLC786495:FLC786496 FUY786495:FUY786496 GEU786495:GEU786496 GOQ786495:GOQ786496 GYM786495:GYM786496 HII786495:HII786496 HSE786495:HSE786496 ICA786495:ICA786496 ILW786495:ILW786496 IVS786495:IVS786496 JFO786495:JFO786496 JPK786495:JPK786496 JZG786495:JZG786496 KJC786495:KJC786496 KSY786495:KSY786496 LCU786495:LCU786496 LMQ786495:LMQ786496 LWM786495:LWM786496 MGI786495:MGI786496 MQE786495:MQE786496 NAA786495:NAA786496 NJW786495:NJW786496 NTS786495:NTS786496 ODO786495:ODO786496 ONK786495:ONK786496 OXG786495:OXG786496 PHC786495:PHC786496 PQY786495:PQY786496 QAU786495:QAU786496 QKQ786495:QKQ786496 QUM786495:QUM786496 REI786495:REI786496 ROE786495:ROE786496 RYA786495:RYA786496 SHW786495:SHW786496 SRS786495:SRS786496 TBO786495:TBO786496 TLK786495:TLK786496 TVG786495:TVG786496 UFC786495:UFC786496 UOY786495:UOY786496 UYU786495:UYU786496 VIQ786495:VIQ786496 VSM786495:VSM786496 WCI786495:WCI786496 WME786495:WME786496 WWA786495:WWA786496 S852031:S852032 JO852031:JO852032 TK852031:TK852032 ADG852031:ADG852032 ANC852031:ANC852032 AWY852031:AWY852032 BGU852031:BGU852032 BQQ852031:BQQ852032 CAM852031:CAM852032 CKI852031:CKI852032 CUE852031:CUE852032 DEA852031:DEA852032 DNW852031:DNW852032 DXS852031:DXS852032 EHO852031:EHO852032 ERK852031:ERK852032 FBG852031:FBG852032 FLC852031:FLC852032 FUY852031:FUY852032 GEU852031:GEU852032 GOQ852031:GOQ852032 GYM852031:GYM852032 HII852031:HII852032 HSE852031:HSE852032 ICA852031:ICA852032 ILW852031:ILW852032 IVS852031:IVS852032 JFO852031:JFO852032 JPK852031:JPK852032 JZG852031:JZG852032 KJC852031:KJC852032 KSY852031:KSY852032 LCU852031:LCU852032 LMQ852031:LMQ852032 LWM852031:LWM852032 MGI852031:MGI852032 MQE852031:MQE852032 NAA852031:NAA852032 NJW852031:NJW852032 NTS852031:NTS852032 ODO852031:ODO852032 ONK852031:ONK852032 OXG852031:OXG852032 PHC852031:PHC852032 PQY852031:PQY852032 QAU852031:QAU852032 QKQ852031:QKQ852032 QUM852031:QUM852032 REI852031:REI852032 ROE852031:ROE852032 RYA852031:RYA852032 SHW852031:SHW852032 SRS852031:SRS852032 TBO852031:TBO852032 TLK852031:TLK852032 TVG852031:TVG852032 UFC852031:UFC852032 UOY852031:UOY852032 UYU852031:UYU852032 VIQ852031:VIQ852032 VSM852031:VSM852032 WCI852031:WCI852032 WME852031:WME852032 WWA852031:WWA852032 S917567:S917568 JO917567:JO917568 TK917567:TK917568 ADG917567:ADG917568 ANC917567:ANC917568 AWY917567:AWY917568 BGU917567:BGU917568 BQQ917567:BQQ917568 CAM917567:CAM917568 CKI917567:CKI917568 CUE917567:CUE917568 DEA917567:DEA917568 DNW917567:DNW917568 DXS917567:DXS917568 EHO917567:EHO917568 ERK917567:ERK917568 FBG917567:FBG917568 FLC917567:FLC917568 FUY917567:FUY917568 GEU917567:GEU917568 GOQ917567:GOQ917568 GYM917567:GYM917568 HII917567:HII917568 HSE917567:HSE917568 ICA917567:ICA917568 ILW917567:ILW917568 IVS917567:IVS917568 JFO917567:JFO917568 JPK917567:JPK917568 JZG917567:JZG917568 KJC917567:KJC917568 KSY917567:KSY917568 LCU917567:LCU917568 LMQ917567:LMQ917568 LWM917567:LWM917568 MGI917567:MGI917568 MQE917567:MQE917568 NAA917567:NAA917568 NJW917567:NJW917568 NTS917567:NTS917568 ODO917567:ODO917568 ONK917567:ONK917568 OXG917567:OXG917568 PHC917567:PHC917568 PQY917567:PQY917568 QAU917567:QAU917568 QKQ917567:QKQ917568 QUM917567:QUM917568 REI917567:REI917568 ROE917567:ROE917568 RYA917567:RYA917568 SHW917567:SHW917568 SRS917567:SRS917568 TBO917567:TBO917568 TLK917567:TLK917568 TVG917567:TVG917568 UFC917567:UFC917568 UOY917567:UOY917568 UYU917567:UYU917568 VIQ917567:VIQ917568 VSM917567:VSM917568 WCI917567:WCI917568 WME917567:WME917568 WWA917567:WWA917568 S983103:S983104 JO983103:JO983104 TK983103:TK983104 ADG983103:ADG983104 ANC983103:ANC983104 AWY983103:AWY983104 BGU983103:BGU983104 BQQ983103:BQQ983104 CAM983103:CAM983104 CKI983103:CKI983104 CUE983103:CUE983104 DEA983103:DEA983104 DNW983103:DNW983104 DXS983103:DXS983104 EHO983103:EHO983104 ERK983103:ERK983104 FBG983103:FBG983104 FLC983103:FLC983104 FUY983103:FUY983104 GEU983103:GEU983104 GOQ983103:GOQ983104 GYM983103:GYM983104 HII983103:HII983104 HSE983103:HSE983104 ICA983103:ICA983104 ILW983103:ILW983104 IVS983103:IVS983104 JFO983103:JFO983104 JPK983103:JPK983104 JZG983103:JZG983104 KJC983103:KJC983104 KSY983103:KSY983104 LCU983103:LCU983104 LMQ983103:LMQ983104 LWM983103:LWM983104 MGI983103:MGI983104 MQE983103:MQE983104 NAA983103:NAA983104 NJW983103:NJW983104 NTS983103:NTS983104 ODO983103:ODO983104 ONK983103:ONK983104 OXG983103:OXG983104 PHC983103:PHC983104 PQY983103:PQY983104 QAU983103:QAU983104 QKQ983103:QKQ983104 QUM983103:QUM983104 REI983103:REI983104 ROE983103:ROE983104 RYA983103:RYA983104 SHW983103:SHW983104 SRS983103:SRS983104 TBO983103:TBO983104 TLK983103:TLK983104 TVG983103:TVG983104 UFC983103:UFC983104 UOY983103:UOY983104 UYU983103:UYU983104 VIQ983103:VIQ983104 VSM983103:VSM983104 WCI983103:WCI983104 WME983103:WME983104 WWA983103:WWA983104">
      <formula1>0</formula1>
      <formula2>99999</formula2>
    </dataValidation>
    <dataValidation type="whole" allowBlank="1" showInputMessage="1" showErrorMessage="1" sqref="A63:A64 IW63:IW64 SS63:SS64 ACO63:ACO64 AMK63:AMK64 AWG63:AWG64 BGC63:BGC64 BPY63:BPY64 BZU63:BZU64 CJQ63:CJQ64 CTM63:CTM64 DDI63:DDI64 DNE63:DNE64 DXA63:DXA64 EGW63:EGW64 EQS63:EQS64 FAO63:FAO64 FKK63:FKK64 FUG63:FUG64 GEC63:GEC64 GNY63:GNY64 GXU63:GXU64 HHQ63:HHQ64 HRM63:HRM64 IBI63:IBI64 ILE63:ILE64 IVA63:IVA64 JEW63:JEW64 JOS63:JOS64 JYO63:JYO64 KIK63:KIK64 KSG63:KSG64 LCC63:LCC64 LLY63:LLY64 LVU63:LVU64 MFQ63:MFQ64 MPM63:MPM64 MZI63:MZI64 NJE63:NJE64 NTA63:NTA64 OCW63:OCW64 OMS63:OMS64 OWO63:OWO64 PGK63:PGK64 PQG63:PQG64 QAC63:QAC64 QJY63:QJY64 QTU63:QTU64 RDQ63:RDQ64 RNM63:RNM64 RXI63:RXI64 SHE63:SHE64 SRA63:SRA64 TAW63:TAW64 TKS63:TKS64 TUO63:TUO64 UEK63:UEK64 UOG63:UOG64 UYC63:UYC64 VHY63:VHY64 VRU63:VRU64 WBQ63:WBQ64 WLM63:WLM64 WVI63:WVI64 A65599:A65600 IW65599:IW65600 SS65599:SS65600 ACO65599:ACO65600 AMK65599:AMK65600 AWG65599:AWG65600 BGC65599:BGC65600 BPY65599:BPY65600 BZU65599:BZU65600 CJQ65599:CJQ65600 CTM65599:CTM65600 DDI65599:DDI65600 DNE65599:DNE65600 DXA65599:DXA65600 EGW65599:EGW65600 EQS65599:EQS65600 FAO65599:FAO65600 FKK65599:FKK65600 FUG65599:FUG65600 GEC65599:GEC65600 GNY65599:GNY65600 GXU65599:GXU65600 HHQ65599:HHQ65600 HRM65599:HRM65600 IBI65599:IBI65600 ILE65599:ILE65600 IVA65599:IVA65600 JEW65599:JEW65600 JOS65599:JOS65600 JYO65599:JYO65600 KIK65599:KIK65600 KSG65599:KSG65600 LCC65599:LCC65600 LLY65599:LLY65600 LVU65599:LVU65600 MFQ65599:MFQ65600 MPM65599:MPM65600 MZI65599:MZI65600 NJE65599:NJE65600 NTA65599:NTA65600 OCW65599:OCW65600 OMS65599:OMS65600 OWO65599:OWO65600 PGK65599:PGK65600 PQG65599:PQG65600 QAC65599:QAC65600 QJY65599:QJY65600 QTU65599:QTU65600 RDQ65599:RDQ65600 RNM65599:RNM65600 RXI65599:RXI65600 SHE65599:SHE65600 SRA65599:SRA65600 TAW65599:TAW65600 TKS65599:TKS65600 TUO65599:TUO65600 UEK65599:UEK65600 UOG65599:UOG65600 UYC65599:UYC65600 VHY65599:VHY65600 VRU65599:VRU65600 WBQ65599:WBQ65600 WLM65599:WLM65600 WVI65599:WVI65600 A131135:A131136 IW131135:IW131136 SS131135:SS131136 ACO131135:ACO131136 AMK131135:AMK131136 AWG131135:AWG131136 BGC131135:BGC131136 BPY131135:BPY131136 BZU131135:BZU131136 CJQ131135:CJQ131136 CTM131135:CTM131136 DDI131135:DDI131136 DNE131135:DNE131136 DXA131135:DXA131136 EGW131135:EGW131136 EQS131135:EQS131136 FAO131135:FAO131136 FKK131135:FKK131136 FUG131135:FUG131136 GEC131135:GEC131136 GNY131135:GNY131136 GXU131135:GXU131136 HHQ131135:HHQ131136 HRM131135:HRM131136 IBI131135:IBI131136 ILE131135:ILE131136 IVA131135:IVA131136 JEW131135:JEW131136 JOS131135:JOS131136 JYO131135:JYO131136 KIK131135:KIK131136 KSG131135:KSG131136 LCC131135:LCC131136 LLY131135:LLY131136 LVU131135:LVU131136 MFQ131135:MFQ131136 MPM131135:MPM131136 MZI131135:MZI131136 NJE131135:NJE131136 NTA131135:NTA131136 OCW131135:OCW131136 OMS131135:OMS131136 OWO131135:OWO131136 PGK131135:PGK131136 PQG131135:PQG131136 QAC131135:QAC131136 QJY131135:QJY131136 QTU131135:QTU131136 RDQ131135:RDQ131136 RNM131135:RNM131136 RXI131135:RXI131136 SHE131135:SHE131136 SRA131135:SRA131136 TAW131135:TAW131136 TKS131135:TKS131136 TUO131135:TUO131136 UEK131135:UEK131136 UOG131135:UOG131136 UYC131135:UYC131136 VHY131135:VHY131136 VRU131135:VRU131136 WBQ131135:WBQ131136 WLM131135:WLM131136 WVI131135:WVI131136 A196671:A196672 IW196671:IW196672 SS196671:SS196672 ACO196671:ACO196672 AMK196671:AMK196672 AWG196671:AWG196672 BGC196671:BGC196672 BPY196671:BPY196672 BZU196671:BZU196672 CJQ196671:CJQ196672 CTM196671:CTM196672 DDI196671:DDI196672 DNE196671:DNE196672 DXA196671:DXA196672 EGW196671:EGW196672 EQS196671:EQS196672 FAO196671:FAO196672 FKK196671:FKK196672 FUG196671:FUG196672 GEC196671:GEC196672 GNY196671:GNY196672 GXU196671:GXU196672 HHQ196671:HHQ196672 HRM196671:HRM196672 IBI196671:IBI196672 ILE196671:ILE196672 IVA196671:IVA196672 JEW196671:JEW196672 JOS196671:JOS196672 JYO196671:JYO196672 KIK196671:KIK196672 KSG196671:KSG196672 LCC196671:LCC196672 LLY196671:LLY196672 LVU196671:LVU196672 MFQ196671:MFQ196672 MPM196671:MPM196672 MZI196671:MZI196672 NJE196671:NJE196672 NTA196671:NTA196672 OCW196671:OCW196672 OMS196671:OMS196672 OWO196671:OWO196672 PGK196671:PGK196672 PQG196671:PQG196672 QAC196671:QAC196672 QJY196671:QJY196672 QTU196671:QTU196672 RDQ196671:RDQ196672 RNM196671:RNM196672 RXI196671:RXI196672 SHE196671:SHE196672 SRA196671:SRA196672 TAW196671:TAW196672 TKS196671:TKS196672 TUO196671:TUO196672 UEK196671:UEK196672 UOG196671:UOG196672 UYC196671:UYC196672 VHY196671:VHY196672 VRU196671:VRU196672 WBQ196671:WBQ196672 WLM196671:WLM196672 WVI196671:WVI196672 A262207:A262208 IW262207:IW262208 SS262207:SS262208 ACO262207:ACO262208 AMK262207:AMK262208 AWG262207:AWG262208 BGC262207:BGC262208 BPY262207:BPY262208 BZU262207:BZU262208 CJQ262207:CJQ262208 CTM262207:CTM262208 DDI262207:DDI262208 DNE262207:DNE262208 DXA262207:DXA262208 EGW262207:EGW262208 EQS262207:EQS262208 FAO262207:FAO262208 FKK262207:FKK262208 FUG262207:FUG262208 GEC262207:GEC262208 GNY262207:GNY262208 GXU262207:GXU262208 HHQ262207:HHQ262208 HRM262207:HRM262208 IBI262207:IBI262208 ILE262207:ILE262208 IVA262207:IVA262208 JEW262207:JEW262208 JOS262207:JOS262208 JYO262207:JYO262208 KIK262207:KIK262208 KSG262207:KSG262208 LCC262207:LCC262208 LLY262207:LLY262208 LVU262207:LVU262208 MFQ262207:MFQ262208 MPM262207:MPM262208 MZI262207:MZI262208 NJE262207:NJE262208 NTA262207:NTA262208 OCW262207:OCW262208 OMS262207:OMS262208 OWO262207:OWO262208 PGK262207:PGK262208 PQG262207:PQG262208 QAC262207:QAC262208 QJY262207:QJY262208 QTU262207:QTU262208 RDQ262207:RDQ262208 RNM262207:RNM262208 RXI262207:RXI262208 SHE262207:SHE262208 SRA262207:SRA262208 TAW262207:TAW262208 TKS262207:TKS262208 TUO262207:TUO262208 UEK262207:UEK262208 UOG262207:UOG262208 UYC262207:UYC262208 VHY262207:VHY262208 VRU262207:VRU262208 WBQ262207:WBQ262208 WLM262207:WLM262208 WVI262207:WVI262208 A327743:A327744 IW327743:IW327744 SS327743:SS327744 ACO327743:ACO327744 AMK327743:AMK327744 AWG327743:AWG327744 BGC327743:BGC327744 BPY327743:BPY327744 BZU327743:BZU327744 CJQ327743:CJQ327744 CTM327743:CTM327744 DDI327743:DDI327744 DNE327743:DNE327744 DXA327743:DXA327744 EGW327743:EGW327744 EQS327743:EQS327744 FAO327743:FAO327744 FKK327743:FKK327744 FUG327743:FUG327744 GEC327743:GEC327744 GNY327743:GNY327744 GXU327743:GXU327744 HHQ327743:HHQ327744 HRM327743:HRM327744 IBI327743:IBI327744 ILE327743:ILE327744 IVA327743:IVA327744 JEW327743:JEW327744 JOS327743:JOS327744 JYO327743:JYO327744 KIK327743:KIK327744 KSG327743:KSG327744 LCC327743:LCC327744 LLY327743:LLY327744 LVU327743:LVU327744 MFQ327743:MFQ327744 MPM327743:MPM327744 MZI327743:MZI327744 NJE327743:NJE327744 NTA327743:NTA327744 OCW327743:OCW327744 OMS327743:OMS327744 OWO327743:OWO327744 PGK327743:PGK327744 PQG327743:PQG327744 QAC327743:QAC327744 QJY327743:QJY327744 QTU327743:QTU327744 RDQ327743:RDQ327744 RNM327743:RNM327744 RXI327743:RXI327744 SHE327743:SHE327744 SRA327743:SRA327744 TAW327743:TAW327744 TKS327743:TKS327744 TUO327743:TUO327744 UEK327743:UEK327744 UOG327743:UOG327744 UYC327743:UYC327744 VHY327743:VHY327744 VRU327743:VRU327744 WBQ327743:WBQ327744 WLM327743:WLM327744 WVI327743:WVI327744 A393279:A393280 IW393279:IW393280 SS393279:SS393280 ACO393279:ACO393280 AMK393279:AMK393280 AWG393279:AWG393280 BGC393279:BGC393280 BPY393279:BPY393280 BZU393279:BZU393280 CJQ393279:CJQ393280 CTM393279:CTM393280 DDI393279:DDI393280 DNE393279:DNE393280 DXA393279:DXA393280 EGW393279:EGW393280 EQS393279:EQS393280 FAO393279:FAO393280 FKK393279:FKK393280 FUG393279:FUG393280 GEC393279:GEC393280 GNY393279:GNY393280 GXU393279:GXU393280 HHQ393279:HHQ393280 HRM393279:HRM393280 IBI393279:IBI393280 ILE393279:ILE393280 IVA393279:IVA393280 JEW393279:JEW393280 JOS393279:JOS393280 JYO393279:JYO393280 KIK393279:KIK393280 KSG393279:KSG393280 LCC393279:LCC393280 LLY393279:LLY393280 LVU393279:LVU393280 MFQ393279:MFQ393280 MPM393279:MPM393280 MZI393279:MZI393280 NJE393279:NJE393280 NTA393279:NTA393280 OCW393279:OCW393280 OMS393279:OMS393280 OWO393279:OWO393280 PGK393279:PGK393280 PQG393279:PQG393280 QAC393279:QAC393280 QJY393279:QJY393280 QTU393279:QTU393280 RDQ393279:RDQ393280 RNM393279:RNM393280 RXI393279:RXI393280 SHE393279:SHE393280 SRA393279:SRA393280 TAW393279:TAW393280 TKS393279:TKS393280 TUO393279:TUO393280 UEK393279:UEK393280 UOG393279:UOG393280 UYC393279:UYC393280 VHY393279:VHY393280 VRU393279:VRU393280 WBQ393279:WBQ393280 WLM393279:WLM393280 WVI393279:WVI393280 A458815:A458816 IW458815:IW458816 SS458815:SS458816 ACO458815:ACO458816 AMK458815:AMK458816 AWG458815:AWG458816 BGC458815:BGC458816 BPY458815:BPY458816 BZU458815:BZU458816 CJQ458815:CJQ458816 CTM458815:CTM458816 DDI458815:DDI458816 DNE458815:DNE458816 DXA458815:DXA458816 EGW458815:EGW458816 EQS458815:EQS458816 FAO458815:FAO458816 FKK458815:FKK458816 FUG458815:FUG458816 GEC458815:GEC458816 GNY458815:GNY458816 GXU458815:GXU458816 HHQ458815:HHQ458816 HRM458815:HRM458816 IBI458815:IBI458816 ILE458815:ILE458816 IVA458815:IVA458816 JEW458815:JEW458816 JOS458815:JOS458816 JYO458815:JYO458816 KIK458815:KIK458816 KSG458815:KSG458816 LCC458815:LCC458816 LLY458815:LLY458816 LVU458815:LVU458816 MFQ458815:MFQ458816 MPM458815:MPM458816 MZI458815:MZI458816 NJE458815:NJE458816 NTA458815:NTA458816 OCW458815:OCW458816 OMS458815:OMS458816 OWO458815:OWO458816 PGK458815:PGK458816 PQG458815:PQG458816 QAC458815:QAC458816 QJY458815:QJY458816 QTU458815:QTU458816 RDQ458815:RDQ458816 RNM458815:RNM458816 RXI458815:RXI458816 SHE458815:SHE458816 SRA458815:SRA458816 TAW458815:TAW458816 TKS458815:TKS458816 TUO458815:TUO458816 UEK458815:UEK458816 UOG458815:UOG458816 UYC458815:UYC458816 VHY458815:VHY458816 VRU458815:VRU458816 WBQ458815:WBQ458816 WLM458815:WLM458816 WVI458815:WVI458816 A524351:A524352 IW524351:IW524352 SS524351:SS524352 ACO524351:ACO524352 AMK524351:AMK524352 AWG524351:AWG524352 BGC524351:BGC524352 BPY524351:BPY524352 BZU524351:BZU524352 CJQ524351:CJQ524352 CTM524351:CTM524352 DDI524351:DDI524352 DNE524351:DNE524352 DXA524351:DXA524352 EGW524351:EGW524352 EQS524351:EQS524352 FAO524351:FAO524352 FKK524351:FKK524352 FUG524351:FUG524352 GEC524351:GEC524352 GNY524351:GNY524352 GXU524351:GXU524352 HHQ524351:HHQ524352 HRM524351:HRM524352 IBI524351:IBI524352 ILE524351:ILE524352 IVA524351:IVA524352 JEW524351:JEW524352 JOS524351:JOS524352 JYO524351:JYO524352 KIK524351:KIK524352 KSG524351:KSG524352 LCC524351:LCC524352 LLY524351:LLY524352 LVU524351:LVU524352 MFQ524351:MFQ524352 MPM524351:MPM524352 MZI524351:MZI524352 NJE524351:NJE524352 NTA524351:NTA524352 OCW524351:OCW524352 OMS524351:OMS524352 OWO524351:OWO524352 PGK524351:PGK524352 PQG524351:PQG524352 QAC524351:QAC524352 QJY524351:QJY524352 QTU524351:QTU524352 RDQ524351:RDQ524352 RNM524351:RNM524352 RXI524351:RXI524352 SHE524351:SHE524352 SRA524351:SRA524352 TAW524351:TAW524352 TKS524351:TKS524352 TUO524351:TUO524352 UEK524351:UEK524352 UOG524351:UOG524352 UYC524351:UYC524352 VHY524351:VHY524352 VRU524351:VRU524352 WBQ524351:WBQ524352 WLM524351:WLM524352 WVI524351:WVI524352 A589887:A589888 IW589887:IW589888 SS589887:SS589888 ACO589887:ACO589888 AMK589887:AMK589888 AWG589887:AWG589888 BGC589887:BGC589888 BPY589887:BPY589888 BZU589887:BZU589888 CJQ589887:CJQ589888 CTM589887:CTM589888 DDI589887:DDI589888 DNE589887:DNE589888 DXA589887:DXA589888 EGW589887:EGW589888 EQS589887:EQS589888 FAO589887:FAO589888 FKK589887:FKK589888 FUG589887:FUG589888 GEC589887:GEC589888 GNY589887:GNY589888 GXU589887:GXU589888 HHQ589887:HHQ589888 HRM589887:HRM589888 IBI589887:IBI589888 ILE589887:ILE589888 IVA589887:IVA589888 JEW589887:JEW589888 JOS589887:JOS589888 JYO589887:JYO589888 KIK589887:KIK589888 KSG589887:KSG589888 LCC589887:LCC589888 LLY589887:LLY589888 LVU589887:LVU589888 MFQ589887:MFQ589888 MPM589887:MPM589888 MZI589887:MZI589888 NJE589887:NJE589888 NTA589887:NTA589888 OCW589887:OCW589888 OMS589887:OMS589888 OWO589887:OWO589888 PGK589887:PGK589888 PQG589887:PQG589888 QAC589887:QAC589888 QJY589887:QJY589888 QTU589887:QTU589888 RDQ589887:RDQ589888 RNM589887:RNM589888 RXI589887:RXI589888 SHE589887:SHE589888 SRA589887:SRA589888 TAW589887:TAW589888 TKS589887:TKS589888 TUO589887:TUO589888 UEK589887:UEK589888 UOG589887:UOG589888 UYC589887:UYC589888 VHY589887:VHY589888 VRU589887:VRU589888 WBQ589887:WBQ589888 WLM589887:WLM589888 WVI589887:WVI589888 A655423:A655424 IW655423:IW655424 SS655423:SS655424 ACO655423:ACO655424 AMK655423:AMK655424 AWG655423:AWG655424 BGC655423:BGC655424 BPY655423:BPY655424 BZU655423:BZU655424 CJQ655423:CJQ655424 CTM655423:CTM655424 DDI655423:DDI655424 DNE655423:DNE655424 DXA655423:DXA655424 EGW655423:EGW655424 EQS655423:EQS655424 FAO655423:FAO655424 FKK655423:FKK655424 FUG655423:FUG655424 GEC655423:GEC655424 GNY655423:GNY655424 GXU655423:GXU655424 HHQ655423:HHQ655424 HRM655423:HRM655424 IBI655423:IBI655424 ILE655423:ILE655424 IVA655423:IVA655424 JEW655423:JEW655424 JOS655423:JOS655424 JYO655423:JYO655424 KIK655423:KIK655424 KSG655423:KSG655424 LCC655423:LCC655424 LLY655423:LLY655424 LVU655423:LVU655424 MFQ655423:MFQ655424 MPM655423:MPM655424 MZI655423:MZI655424 NJE655423:NJE655424 NTA655423:NTA655424 OCW655423:OCW655424 OMS655423:OMS655424 OWO655423:OWO655424 PGK655423:PGK655424 PQG655423:PQG655424 QAC655423:QAC655424 QJY655423:QJY655424 QTU655423:QTU655424 RDQ655423:RDQ655424 RNM655423:RNM655424 RXI655423:RXI655424 SHE655423:SHE655424 SRA655423:SRA655424 TAW655423:TAW655424 TKS655423:TKS655424 TUO655423:TUO655424 UEK655423:UEK655424 UOG655423:UOG655424 UYC655423:UYC655424 VHY655423:VHY655424 VRU655423:VRU655424 WBQ655423:WBQ655424 WLM655423:WLM655424 WVI655423:WVI655424 A720959:A720960 IW720959:IW720960 SS720959:SS720960 ACO720959:ACO720960 AMK720959:AMK720960 AWG720959:AWG720960 BGC720959:BGC720960 BPY720959:BPY720960 BZU720959:BZU720960 CJQ720959:CJQ720960 CTM720959:CTM720960 DDI720959:DDI720960 DNE720959:DNE720960 DXA720959:DXA720960 EGW720959:EGW720960 EQS720959:EQS720960 FAO720959:FAO720960 FKK720959:FKK720960 FUG720959:FUG720960 GEC720959:GEC720960 GNY720959:GNY720960 GXU720959:GXU720960 HHQ720959:HHQ720960 HRM720959:HRM720960 IBI720959:IBI720960 ILE720959:ILE720960 IVA720959:IVA720960 JEW720959:JEW720960 JOS720959:JOS720960 JYO720959:JYO720960 KIK720959:KIK720960 KSG720959:KSG720960 LCC720959:LCC720960 LLY720959:LLY720960 LVU720959:LVU720960 MFQ720959:MFQ720960 MPM720959:MPM720960 MZI720959:MZI720960 NJE720959:NJE720960 NTA720959:NTA720960 OCW720959:OCW720960 OMS720959:OMS720960 OWO720959:OWO720960 PGK720959:PGK720960 PQG720959:PQG720960 QAC720959:QAC720960 QJY720959:QJY720960 QTU720959:QTU720960 RDQ720959:RDQ720960 RNM720959:RNM720960 RXI720959:RXI720960 SHE720959:SHE720960 SRA720959:SRA720960 TAW720959:TAW720960 TKS720959:TKS720960 TUO720959:TUO720960 UEK720959:UEK720960 UOG720959:UOG720960 UYC720959:UYC720960 VHY720959:VHY720960 VRU720959:VRU720960 WBQ720959:WBQ720960 WLM720959:WLM720960 WVI720959:WVI720960 A786495:A786496 IW786495:IW786496 SS786495:SS786496 ACO786495:ACO786496 AMK786495:AMK786496 AWG786495:AWG786496 BGC786495:BGC786496 BPY786495:BPY786496 BZU786495:BZU786496 CJQ786495:CJQ786496 CTM786495:CTM786496 DDI786495:DDI786496 DNE786495:DNE786496 DXA786495:DXA786496 EGW786495:EGW786496 EQS786495:EQS786496 FAO786495:FAO786496 FKK786495:FKK786496 FUG786495:FUG786496 GEC786495:GEC786496 GNY786495:GNY786496 GXU786495:GXU786496 HHQ786495:HHQ786496 HRM786495:HRM786496 IBI786495:IBI786496 ILE786495:ILE786496 IVA786495:IVA786496 JEW786495:JEW786496 JOS786495:JOS786496 JYO786495:JYO786496 KIK786495:KIK786496 KSG786495:KSG786496 LCC786495:LCC786496 LLY786495:LLY786496 LVU786495:LVU786496 MFQ786495:MFQ786496 MPM786495:MPM786496 MZI786495:MZI786496 NJE786495:NJE786496 NTA786495:NTA786496 OCW786495:OCW786496 OMS786495:OMS786496 OWO786495:OWO786496 PGK786495:PGK786496 PQG786495:PQG786496 QAC786495:QAC786496 QJY786495:QJY786496 QTU786495:QTU786496 RDQ786495:RDQ786496 RNM786495:RNM786496 RXI786495:RXI786496 SHE786495:SHE786496 SRA786495:SRA786496 TAW786495:TAW786496 TKS786495:TKS786496 TUO786495:TUO786496 UEK786495:UEK786496 UOG786495:UOG786496 UYC786495:UYC786496 VHY786495:VHY786496 VRU786495:VRU786496 WBQ786495:WBQ786496 WLM786495:WLM786496 WVI786495:WVI786496 A852031:A852032 IW852031:IW852032 SS852031:SS852032 ACO852031:ACO852032 AMK852031:AMK852032 AWG852031:AWG852032 BGC852031:BGC852032 BPY852031:BPY852032 BZU852031:BZU852032 CJQ852031:CJQ852032 CTM852031:CTM852032 DDI852031:DDI852032 DNE852031:DNE852032 DXA852031:DXA852032 EGW852031:EGW852032 EQS852031:EQS852032 FAO852031:FAO852032 FKK852031:FKK852032 FUG852031:FUG852032 GEC852031:GEC852032 GNY852031:GNY852032 GXU852031:GXU852032 HHQ852031:HHQ852032 HRM852031:HRM852032 IBI852031:IBI852032 ILE852031:ILE852032 IVA852031:IVA852032 JEW852031:JEW852032 JOS852031:JOS852032 JYO852031:JYO852032 KIK852031:KIK852032 KSG852031:KSG852032 LCC852031:LCC852032 LLY852031:LLY852032 LVU852031:LVU852032 MFQ852031:MFQ852032 MPM852031:MPM852032 MZI852031:MZI852032 NJE852031:NJE852032 NTA852031:NTA852032 OCW852031:OCW852032 OMS852031:OMS852032 OWO852031:OWO852032 PGK852031:PGK852032 PQG852031:PQG852032 QAC852031:QAC852032 QJY852031:QJY852032 QTU852031:QTU852032 RDQ852031:RDQ852032 RNM852031:RNM852032 RXI852031:RXI852032 SHE852031:SHE852032 SRA852031:SRA852032 TAW852031:TAW852032 TKS852031:TKS852032 TUO852031:TUO852032 UEK852031:UEK852032 UOG852031:UOG852032 UYC852031:UYC852032 VHY852031:VHY852032 VRU852031:VRU852032 WBQ852031:WBQ852032 WLM852031:WLM852032 WVI852031:WVI852032 A917567:A917568 IW917567:IW917568 SS917567:SS917568 ACO917567:ACO917568 AMK917567:AMK917568 AWG917567:AWG917568 BGC917567:BGC917568 BPY917567:BPY917568 BZU917567:BZU917568 CJQ917567:CJQ917568 CTM917567:CTM917568 DDI917567:DDI917568 DNE917567:DNE917568 DXA917567:DXA917568 EGW917567:EGW917568 EQS917567:EQS917568 FAO917567:FAO917568 FKK917567:FKK917568 FUG917567:FUG917568 GEC917567:GEC917568 GNY917567:GNY917568 GXU917567:GXU917568 HHQ917567:HHQ917568 HRM917567:HRM917568 IBI917567:IBI917568 ILE917567:ILE917568 IVA917567:IVA917568 JEW917567:JEW917568 JOS917567:JOS917568 JYO917567:JYO917568 KIK917567:KIK917568 KSG917567:KSG917568 LCC917567:LCC917568 LLY917567:LLY917568 LVU917567:LVU917568 MFQ917567:MFQ917568 MPM917567:MPM917568 MZI917567:MZI917568 NJE917567:NJE917568 NTA917567:NTA917568 OCW917567:OCW917568 OMS917567:OMS917568 OWO917567:OWO917568 PGK917567:PGK917568 PQG917567:PQG917568 QAC917567:QAC917568 QJY917567:QJY917568 QTU917567:QTU917568 RDQ917567:RDQ917568 RNM917567:RNM917568 RXI917567:RXI917568 SHE917567:SHE917568 SRA917567:SRA917568 TAW917567:TAW917568 TKS917567:TKS917568 TUO917567:TUO917568 UEK917567:UEK917568 UOG917567:UOG917568 UYC917567:UYC917568 VHY917567:VHY917568 VRU917567:VRU917568 WBQ917567:WBQ917568 WLM917567:WLM917568 WVI917567:WVI917568 A983103:A983104 IW983103:IW983104 SS983103:SS983104 ACO983103:ACO983104 AMK983103:AMK983104 AWG983103:AWG983104 BGC983103:BGC983104 BPY983103:BPY983104 BZU983103:BZU983104 CJQ983103:CJQ983104 CTM983103:CTM983104 DDI983103:DDI983104 DNE983103:DNE983104 DXA983103:DXA983104 EGW983103:EGW983104 EQS983103:EQS983104 FAO983103:FAO983104 FKK983103:FKK983104 FUG983103:FUG983104 GEC983103:GEC983104 GNY983103:GNY983104 GXU983103:GXU983104 HHQ983103:HHQ983104 HRM983103:HRM983104 IBI983103:IBI983104 ILE983103:ILE983104 IVA983103:IVA983104 JEW983103:JEW983104 JOS983103:JOS983104 JYO983103:JYO983104 KIK983103:KIK983104 KSG983103:KSG983104 LCC983103:LCC983104 LLY983103:LLY983104 LVU983103:LVU983104 MFQ983103:MFQ983104 MPM983103:MPM983104 MZI983103:MZI983104 NJE983103:NJE983104 NTA983103:NTA983104 OCW983103:OCW983104 OMS983103:OMS983104 OWO983103:OWO983104 PGK983103:PGK983104 PQG983103:PQG983104 QAC983103:QAC983104 QJY983103:QJY983104 QTU983103:QTU983104 RDQ983103:RDQ983104 RNM983103:RNM983104 RXI983103:RXI983104 SHE983103:SHE983104 SRA983103:SRA983104 TAW983103:TAW983104 TKS983103:TKS983104 TUO983103:TUO983104 UEK983103:UEK983104 UOG983103:UOG983104 UYC983103:UYC983104 VHY983103:VHY983104 VRU983103:VRU983104 WBQ983103:WBQ983104 WLM983103:WLM983104 WVI983103:WVI983104 K63:K64 JG63:JG64 TC63:TC64 ACY63:ACY64 AMU63:AMU64 AWQ63:AWQ64 BGM63:BGM64 BQI63:BQI64 CAE63:CAE64 CKA63:CKA64 CTW63:CTW64 DDS63:DDS64 DNO63:DNO64 DXK63:DXK64 EHG63:EHG64 ERC63:ERC64 FAY63:FAY64 FKU63:FKU64 FUQ63:FUQ64 GEM63:GEM64 GOI63:GOI64 GYE63:GYE64 HIA63:HIA64 HRW63:HRW64 IBS63:IBS64 ILO63:ILO64 IVK63:IVK64 JFG63:JFG64 JPC63:JPC64 JYY63:JYY64 KIU63:KIU64 KSQ63:KSQ64 LCM63:LCM64 LMI63:LMI64 LWE63:LWE64 MGA63:MGA64 MPW63:MPW64 MZS63:MZS64 NJO63:NJO64 NTK63:NTK64 ODG63:ODG64 ONC63:ONC64 OWY63:OWY64 PGU63:PGU64 PQQ63:PQQ64 QAM63:QAM64 QKI63:QKI64 QUE63:QUE64 REA63:REA64 RNW63:RNW64 RXS63:RXS64 SHO63:SHO64 SRK63:SRK64 TBG63:TBG64 TLC63:TLC64 TUY63:TUY64 UEU63:UEU64 UOQ63:UOQ64 UYM63:UYM64 VII63:VII64 VSE63:VSE64 WCA63:WCA64 WLW63:WLW64 WVS63:WVS64 K65599:K65600 JG65599:JG65600 TC65599:TC65600 ACY65599:ACY65600 AMU65599:AMU65600 AWQ65599:AWQ65600 BGM65599:BGM65600 BQI65599:BQI65600 CAE65599:CAE65600 CKA65599:CKA65600 CTW65599:CTW65600 DDS65599:DDS65600 DNO65599:DNO65600 DXK65599:DXK65600 EHG65599:EHG65600 ERC65599:ERC65600 FAY65599:FAY65600 FKU65599:FKU65600 FUQ65599:FUQ65600 GEM65599:GEM65600 GOI65599:GOI65600 GYE65599:GYE65600 HIA65599:HIA65600 HRW65599:HRW65600 IBS65599:IBS65600 ILO65599:ILO65600 IVK65599:IVK65600 JFG65599:JFG65600 JPC65599:JPC65600 JYY65599:JYY65600 KIU65599:KIU65600 KSQ65599:KSQ65600 LCM65599:LCM65600 LMI65599:LMI65600 LWE65599:LWE65600 MGA65599:MGA65600 MPW65599:MPW65600 MZS65599:MZS65600 NJO65599:NJO65600 NTK65599:NTK65600 ODG65599:ODG65600 ONC65599:ONC65600 OWY65599:OWY65600 PGU65599:PGU65600 PQQ65599:PQQ65600 QAM65599:QAM65600 QKI65599:QKI65600 QUE65599:QUE65600 REA65599:REA65600 RNW65599:RNW65600 RXS65599:RXS65600 SHO65599:SHO65600 SRK65599:SRK65600 TBG65599:TBG65600 TLC65599:TLC65600 TUY65599:TUY65600 UEU65599:UEU65600 UOQ65599:UOQ65600 UYM65599:UYM65600 VII65599:VII65600 VSE65599:VSE65600 WCA65599:WCA65600 WLW65599:WLW65600 WVS65599:WVS65600 K131135:K131136 JG131135:JG131136 TC131135:TC131136 ACY131135:ACY131136 AMU131135:AMU131136 AWQ131135:AWQ131136 BGM131135:BGM131136 BQI131135:BQI131136 CAE131135:CAE131136 CKA131135:CKA131136 CTW131135:CTW131136 DDS131135:DDS131136 DNO131135:DNO131136 DXK131135:DXK131136 EHG131135:EHG131136 ERC131135:ERC131136 FAY131135:FAY131136 FKU131135:FKU131136 FUQ131135:FUQ131136 GEM131135:GEM131136 GOI131135:GOI131136 GYE131135:GYE131136 HIA131135:HIA131136 HRW131135:HRW131136 IBS131135:IBS131136 ILO131135:ILO131136 IVK131135:IVK131136 JFG131135:JFG131136 JPC131135:JPC131136 JYY131135:JYY131136 KIU131135:KIU131136 KSQ131135:KSQ131136 LCM131135:LCM131136 LMI131135:LMI131136 LWE131135:LWE131136 MGA131135:MGA131136 MPW131135:MPW131136 MZS131135:MZS131136 NJO131135:NJO131136 NTK131135:NTK131136 ODG131135:ODG131136 ONC131135:ONC131136 OWY131135:OWY131136 PGU131135:PGU131136 PQQ131135:PQQ131136 QAM131135:QAM131136 QKI131135:QKI131136 QUE131135:QUE131136 REA131135:REA131136 RNW131135:RNW131136 RXS131135:RXS131136 SHO131135:SHO131136 SRK131135:SRK131136 TBG131135:TBG131136 TLC131135:TLC131136 TUY131135:TUY131136 UEU131135:UEU131136 UOQ131135:UOQ131136 UYM131135:UYM131136 VII131135:VII131136 VSE131135:VSE131136 WCA131135:WCA131136 WLW131135:WLW131136 WVS131135:WVS131136 K196671:K196672 JG196671:JG196672 TC196671:TC196672 ACY196671:ACY196672 AMU196671:AMU196672 AWQ196671:AWQ196672 BGM196671:BGM196672 BQI196671:BQI196672 CAE196671:CAE196672 CKA196671:CKA196672 CTW196671:CTW196672 DDS196671:DDS196672 DNO196671:DNO196672 DXK196671:DXK196672 EHG196671:EHG196672 ERC196671:ERC196672 FAY196671:FAY196672 FKU196671:FKU196672 FUQ196671:FUQ196672 GEM196671:GEM196672 GOI196671:GOI196672 GYE196671:GYE196672 HIA196671:HIA196672 HRW196671:HRW196672 IBS196671:IBS196672 ILO196671:ILO196672 IVK196671:IVK196672 JFG196671:JFG196672 JPC196671:JPC196672 JYY196671:JYY196672 KIU196671:KIU196672 KSQ196671:KSQ196672 LCM196671:LCM196672 LMI196671:LMI196672 LWE196671:LWE196672 MGA196671:MGA196672 MPW196671:MPW196672 MZS196671:MZS196672 NJO196671:NJO196672 NTK196671:NTK196672 ODG196671:ODG196672 ONC196671:ONC196672 OWY196671:OWY196672 PGU196671:PGU196672 PQQ196671:PQQ196672 QAM196671:QAM196672 QKI196671:QKI196672 QUE196671:QUE196672 REA196671:REA196672 RNW196671:RNW196672 RXS196671:RXS196672 SHO196671:SHO196672 SRK196671:SRK196672 TBG196671:TBG196672 TLC196671:TLC196672 TUY196671:TUY196672 UEU196671:UEU196672 UOQ196671:UOQ196672 UYM196671:UYM196672 VII196671:VII196672 VSE196671:VSE196672 WCA196671:WCA196672 WLW196671:WLW196672 WVS196671:WVS196672 K262207:K262208 JG262207:JG262208 TC262207:TC262208 ACY262207:ACY262208 AMU262207:AMU262208 AWQ262207:AWQ262208 BGM262207:BGM262208 BQI262207:BQI262208 CAE262207:CAE262208 CKA262207:CKA262208 CTW262207:CTW262208 DDS262207:DDS262208 DNO262207:DNO262208 DXK262207:DXK262208 EHG262207:EHG262208 ERC262207:ERC262208 FAY262207:FAY262208 FKU262207:FKU262208 FUQ262207:FUQ262208 GEM262207:GEM262208 GOI262207:GOI262208 GYE262207:GYE262208 HIA262207:HIA262208 HRW262207:HRW262208 IBS262207:IBS262208 ILO262207:ILO262208 IVK262207:IVK262208 JFG262207:JFG262208 JPC262207:JPC262208 JYY262207:JYY262208 KIU262207:KIU262208 KSQ262207:KSQ262208 LCM262207:LCM262208 LMI262207:LMI262208 LWE262207:LWE262208 MGA262207:MGA262208 MPW262207:MPW262208 MZS262207:MZS262208 NJO262207:NJO262208 NTK262207:NTK262208 ODG262207:ODG262208 ONC262207:ONC262208 OWY262207:OWY262208 PGU262207:PGU262208 PQQ262207:PQQ262208 QAM262207:QAM262208 QKI262207:QKI262208 QUE262207:QUE262208 REA262207:REA262208 RNW262207:RNW262208 RXS262207:RXS262208 SHO262207:SHO262208 SRK262207:SRK262208 TBG262207:TBG262208 TLC262207:TLC262208 TUY262207:TUY262208 UEU262207:UEU262208 UOQ262207:UOQ262208 UYM262207:UYM262208 VII262207:VII262208 VSE262207:VSE262208 WCA262207:WCA262208 WLW262207:WLW262208 WVS262207:WVS262208 K327743:K327744 JG327743:JG327744 TC327743:TC327744 ACY327743:ACY327744 AMU327743:AMU327744 AWQ327743:AWQ327744 BGM327743:BGM327744 BQI327743:BQI327744 CAE327743:CAE327744 CKA327743:CKA327744 CTW327743:CTW327744 DDS327743:DDS327744 DNO327743:DNO327744 DXK327743:DXK327744 EHG327743:EHG327744 ERC327743:ERC327744 FAY327743:FAY327744 FKU327743:FKU327744 FUQ327743:FUQ327744 GEM327743:GEM327744 GOI327743:GOI327744 GYE327743:GYE327744 HIA327743:HIA327744 HRW327743:HRW327744 IBS327743:IBS327744 ILO327743:ILO327744 IVK327743:IVK327744 JFG327743:JFG327744 JPC327743:JPC327744 JYY327743:JYY327744 KIU327743:KIU327744 KSQ327743:KSQ327744 LCM327743:LCM327744 LMI327743:LMI327744 LWE327743:LWE327744 MGA327743:MGA327744 MPW327743:MPW327744 MZS327743:MZS327744 NJO327743:NJO327744 NTK327743:NTK327744 ODG327743:ODG327744 ONC327743:ONC327744 OWY327743:OWY327744 PGU327743:PGU327744 PQQ327743:PQQ327744 QAM327743:QAM327744 QKI327743:QKI327744 QUE327743:QUE327744 REA327743:REA327744 RNW327743:RNW327744 RXS327743:RXS327744 SHO327743:SHO327744 SRK327743:SRK327744 TBG327743:TBG327744 TLC327743:TLC327744 TUY327743:TUY327744 UEU327743:UEU327744 UOQ327743:UOQ327744 UYM327743:UYM327744 VII327743:VII327744 VSE327743:VSE327744 WCA327743:WCA327744 WLW327743:WLW327744 WVS327743:WVS327744 K393279:K393280 JG393279:JG393280 TC393279:TC393280 ACY393279:ACY393280 AMU393279:AMU393280 AWQ393279:AWQ393280 BGM393279:BGM393280 BQI393279:BQI393280 CAE393279:CAE393280 CKA393279:CKA393280 CTW393279:CTW393280 DDS393279:DDS393280 DNO393279:DNO393280 DXK393279:DXK393280 EHG393279:EHG393280 ERC393279:ERC393280 FAY393279:FAY393280 FKU393279:FKU393280 FUQ393279:FUQ393280 GEM393279:GEM393280 GOI393279:GOI393280 GYE393279:GYE393280 HIA393279:HIA393280 HRW393279:HRW393280 IBS393279:IBS393280 ILO393279:ILO393280 IVK393279:IVK393280 JFG393279:JFG393280 JPC393279:JPC393280 JYY393279:JYY393280 KIU393279:KIU393280 KSQ393279:KSQ393280 LCM393279:LCM393280 LMI393279:LMI393280 LWE393279:LWE393280 MGA393279:MGA393280 MPW393279:MPW393280 MZS393279:MZS393280 NJO393279:NJO393280 NTK393279:NTK393280 ODG393279:ODG393280 ONC393279:ONC393280 OWY393279:OWY393280 PGU393279:PGU393280 PQQ393279:PQQ393280 QAM393279:QAM393280 QKI393279:QKI393280 QUE393279:QUE393280 REA393279:REA393280 RNW393279:RNW393280 RXS393279:RXS393280 SHO393279:SHO393280 SRK393279:SRK393280 TBG393279:TBG393280 TLC393279:TLC393280 TUY393279:TUY393280 UEU393279:UEU393280 UOQ393279:UOQ393280 UYM393279:UYM393280 VII393279:VII393280 VSE393279:VSE393280 WCA393279:WCA393280 WLW393279:WLW393280 WVS393279:WVS393280 K458815:K458816 JG458815:JG458816 TC458815:TC458816 ACY458815:ACY458816 AMU458815:AMU458816 AWQ458815:AWQ458816 BGM458815:BGM458816 BQI458815:BQI458816 CAE458815:CAE458816 CKA458815:CKA458816 CTW458815:CTW458816 DDS458815:DDS458816 DNO458815:DNO458816 DXK458815:DXK458816 EHG458815:EHG458816 ERC458815:ERC458816 FAY458815:FAY458816 FKU458815:FKU458816 FUQ458815:FUQ458816 GEM458815:GEM458816 GOI458815:GOI458816 GYE458815:GYE458816 HIA458815:HIA458816 HRW458815:HRW458816 IBS458815:IBS458816 ILO458815:ILO458816 IVK458815:IVK458816 JFG458815:JFG458816 JPC458815:JPC458816 JYY458815:JYY458816 KIU458815:KIU458816 KSQ458815:KSQ458816 LCM458815:LCM458816 LMI458815:LMI458816 LWE458815:LWE458816 MGA458815:MGA458816 MPW458815:MPW458816 MZS458815:MZS458816 NJO458815:NJO458816 NTK458815:NTK458816 ODG458815:ODG458816 ONC458815:ONC458816 OWY458815:OWY458816 PGU458815:PGU458816 PQQ458815:PQQ458816 QAM458815:QAM458816 QKI458815:QKI458816 QUE458815:QUE458816 REA458815:REA458816 RNW458815:RNW458816 RXS458815:RXS458816 SHO458815:SHO458816 SRK458815:SRK458816 TBG458815:TBG458816 TLC458815:TLC458816 TUY458815:TUY458816 UEU458815:UEU458816 UOQ458815:UOQ458816 UYM458815:UYM458816 VII458815:VII458816 VSE458815:VSE458816 WCA458815:WCA458816 WLW458815:WLW458816 WVS458815:WVS458816 K524351:K524352 JG524351:JG524352 TC524351:TC524352 ACY524351:ACY524352 AMU524351:AMU524352 AWQ524351:AWQ524352 BGM524351:BGM524352 BQI524351:BQI524352 CAE524351:CAE524352 CKA524351:CKA524352 CTW524351:CTW524352 DDS524351:DDS524352 DNO524351:DNO524352 DXK524351:DXK524352 EHG524351:EHG524352 ERC524351:ERC524352 FAY524351:FAY524352 FKU524351:FKU524352 FUQ524351:FUQ524352 GEM524351:GEM524352 GOI524351:GOI524352 GYE524351:GYE524352 HIA524351:HIA524352 HRW524351:HRW524352 IBS524351:IBS524352 ILO524351:ILO524352 IVK524351:IVK524352 JFG524351:JFG524352 JPC524351:JPC524352 JYY524351:JYY524352 KIU524351:KIU524352 KSQ524351:KSQ524352 LCM524351:LCM524352 LMI524351:LMI524352 LWE524351:LWE524352 MGA524351:MGA524352 MPW524351:MPW524352 MZS524351:MZS524352 NJO524351:NJO524352 NTK524351:NTK524352 ODG524351:ODG524352 ONC524351:ONC524352 OWY524351:OWY524352 PGU524351:PGU524352 PQQ524351:PQQ524352 QAM524351:QAM524352 QKI524351:QKI524352 QUE524351:QUE524352 REA524351:REA524352 RNW524351:RNW524352 RXS524351:RXS524352 SHO524351:SHO524352 SRK524351:SRK524352 TBG524351:TBG524352 TLC524351:TLC524352 TUY524351:TUY524352 UEU524351:UEU524352 UOQ524351:UOQ524352 UYM524351:UYM524352 VII524351:VII524352 VSE524351:VSE524352 WCA524351:WCA524352 WLW524351:WLW524352 WVS524351:WVS524352 K589887:K589888 JG589887:JG589888 TC589887:TC589888 ACY589887:ACY589888 AMU589887:AMU589888 AWQ589887:AWQ589888 BGM589887:BGM589888 BQI589887:BQI589888 CAE589887:CAE589888 CKA589887:CKA589888 CTW589887:CTW589888 DDS589887:DDS589888 DNO589887:DNO589888 DXK589887:DXK589888 EHG589887:EHG589888 ERC589887:ERC589888 FAY589887:FAY589888 FKU589887:FKU589888 FUQ589887:FUQ589888 GEM589887:GEM589888 GOI589887:GOI589888 GYE589887:GYE589888 HIA589887:HIA589888 HRW589887:HRW589888 IBS589887:IBS589888 ILO589887:ILO589888 IVK589887:IVK589888 JFG589887:JFG589888 JPC589887:JPC589888 JYY589887:JYY589888 KIU589887:KIU589888 KSQ589887:KSQ589888 LCM589887:LCM589888 LMI589887:LMI589888 LWE589887:LWE589888 MGA589887:MGA589888 MPW589887:MPW589888 MZS589887:MZS589888 NJO589887:NJO589888 NTK589887:NTK589888 ODG589887:ODG589888 ONC589887:ONC589888 OWY589887:OWY589888 PGU589887:PGU589888 PQQ589887:PQQ589888 QAM589887:QAM589888 QKI589887:QKI589888 QUE589887:QUE589888 REA589887:REA589888 RNW589887:RNW589888 RXS589887:RXS589888 SHO589887:SHO589888 SRK589887:SRK589888 TBG589887:TBG589888 TLC589887:TLC589888 TUY589887:TUY589888 UEU589887:UEU589888 UOQ589887:UOQ589888 UYM589887:UYM589888 VII589887:VII589888 VSE589887:VSE589888 WCA589887:WCA589888 WLW589887:WLW589888 WVS589887:WVS589888 K655423:K655424 JG655423:JG655424 TC655423:TC655424 ACY655423:ACY655424 AMU655423:AMU655424 AWQ655423:AWQ655424 BGM655423:BGM655424 BQI655423:BQI655424 CAE655423:CAE655424 CKA655423:CKA655424 CTW655423:CTW655424 DDS655423:DDS655424 DNO655423:DNO655424 DXK655423:DXK655424 EHG655423:EHG655424 ERC655423:ERC655424 FAY655423:FAY655424 FKU655423:FKU655424 FUQ655423:FUQ655424 GEM655423:GEM655424 GOI655423:GOI655424 GYE655423:GYE655424 HIA655423:HIA655424 HRW655423:HRW655424 IBS655423:IBS655424 ILO655423:ILO655424 IVK655423:IVK655424 JFG655423:JFG655424 JPC655423:JPC655424 JYY655423:JYY655424 KIU655423:KIU655424 KSQ655423:KSQ655424 LCM655423:LCM655424 LMI655423:LMI655424 LWE655423:LWE655424 MGA655423:MGA655424 MPW655423:MPW655424 MZS655423:MZS655424 NJO655423:NJO655424 NTK655423:NTK655424 ODG655423:ODG655424 ONC655423:ONC655424 OWY655423:OWY655424 PGU655423:PGU655424 PQQ655423:PQQ655424 QAM655423:QAM655424 QKI655423:QKI655424 QUE655423:QUE655424 REA655423:REA655424 RNW655423:RNW655424 RXS655423:RXS655424 SHO655423:SHO655424 SRK655423:SRK655424 TBG655423:TBG655424 TLC655423:TLC655424 TUY655423:TUY655424 UEU655423:UEU655424 UOQ655423:UOQ655424 UYM655423:UYM655424 VII655423:VII655424 VSE655423:VSE655424 WCA655423:WCA655424 WLW655423:WLW655424 WVS655423:WVS655424 K720959:K720960 JG720959:JG720960 TC720959:TC720960 ACY720959:ACY720960 AMU720959:AMU720960 AWQ720959:AWQ720960 BGM720959:BGM720960 BQI720959:BQI720960 CAE720959:CAE720960 CKA720959:CKA720960 CTW720959:CTW720960 DDS720959:DDS720960 DNO720959:DNO720960 DXK720959:DXK720960 EHG720959:EHG720960 ERC720959:ERC720960 FAY720959:FAY720960 FKU720959:FKU720960 FUQ720959:FUQ720960 GEM720959:GEM720960 GOI720959:GOI720960 GYE720959:GYE720960 HIA720959:HIA720960 HRW720959:HRW720960 IBS720959:IBS720960 ILO720959:ILO720960 IVK720959:IVK720960 JFG720959:JFG720960 JPC720959:JPC720960 JYY720959:JYY720960 KIU720959:KIU720960 KSQ720959:KSQ720960 LCM720959:LCM720960 LMI720959:LMI720960 LWE720959:LWE720960 MGA720959:MGA720960 MPW720959:MPW720960 MZS720959:MZS720960 NJO720959:NJO720960 NTK720959:NTK720960 ODG720959:ODG720960 ONC720959:ONC720960 OWY720959:OWY720960 PGU720959:PGU720960 PQQ720959:PQQ720960 QAM720959:QAM720960 QKI720959:QKI720960 QUE720959:QUE720960 REA720959:REA720960 RNW720959:RNW720960 RXS720959:RXS720960 SHO720959:SHO720960 SRK720959:SRK720960 TBG720959:TBG720960 TLC720959:TLC720960 TUY720959:TUY720960 UEU720959:UEU720960 UOQ720959:UOQ720960 UYM720959:UYM720960 VII720959:VII720960 VSE720959:VSE720960 WCA720959:WCA720960 WLW720959:WLW720960 WVS720959:WVS720960 K786495:K786496 JG786495:JG786496 TC786495:TC786496 ACY786495:ACY786496 AMU786495:AMU786496 AWQ786495:AWQ786496 BGM786495:BGM786496 BQI786495:BQI786496 CAE786495:CAE786496 CKA786495:CKA786496 CTW786495:CTW786496 DDS786495:DDS786496 DNO786495:DNO786496 DXK786495:DXK786496 EHG786495:EHG786496 ERC786495:ERC786496 FAY786495:FAY786496 FKU786495:FKU786496 FUQ786495:FUQ786496 GEM786495:GEM786496 GOI786495:GOI786496 GYE786495:GYE786496 HIA786495:HIA786496 HRW786495:HRW786496 IBS786495:IBS786496 ILO786495:ILO786496 IVK786495:IVK786496 JFG786495:JFG786496 JPC786495:JPC786496 JYY786495:JYY786496 KIU786495:KIU786496 KSQ786495:KSQ786496 LCM786495:LCM786496 LMI786495:LMI786496 LWE786495:LWE786496 MGA786495:MGA786496 MPW786495:MPW786496 MZS786495:MZS786496 NJO786495:NJO786496 NTK786495:NTK786496 ODG786495:ODG786496 ONC786495:ONC786496 OWY786495:OWY786496 PGU786495:PGU786496 PQQ786495:PQQ786496 QAM786495:QAM786496 QKI786495:QKI786496 QUE786495:QUE786496 REA786495:REA786496 RNW786495:RNW786496 RXS786495:RXS786496 SHO786495:SHO786496 SRK786495:SRK786496 TBG786495:TBG786496 TLC786495:TLC786496 TUY786495:TUY786496 UEU786495:UEU786496 UOQ786495:UOQ786496 UYM786495:UYM786496 VII786495:VII786496 VSE786495:VSE786496 WCA786495:WCA786496 WLW786495:WLW786496 WVS786495:WVS786496 K852031:K852032 JG852031:JG852032 TC852031:TC852032 ACY852031:ACY852032 AMU852031:AMU852032 AWQ852031:AWQ852032 BGM852031:BGM852032 BQI852031:BQI852032 CAE852031:CAE852032 CKA852031:CKA852032 CTW852031:CTW852032 DDS852031:DDS852032 DNO852031:DNO852032 DXK852031:DXK852032 EHG852031:EHG852032 ERC852031:ERC852032 FAY852031:FAY852032 FKU852031:FKU852032 FUQ852031:FUQ852032 GEM852031:GEM852032 GOI852031:GOI852032 GYE852031:GYE852032 HIA852031:HIA852032 HRW852031:HRW852032 IBS852031:IBS852032 ILO852031:ILO852032 IVK852031:IVK852032 JFG852031:JFG852032 JPC852031:JPC852032 JYY852031:JYY852032 KIU852031:KIU852032 KSQ852031:KSQ852032 LCM852031:LCM852032 LMI852031:LMI852032 LWE852031:LWE852032 MGA852031:MGA852032 MPW852031:MPW852032 MZS852031:MZS852032 NJO852031:NJO852032 NTK852031:NTK852032 ODG852031:ODG852032 ONC852031:ONC852032 OWY852031:OWY852032 PGU852031:PGU852032 PQQ852031:PQQ852032 QAM852031:QAM852032 QKI852031:QKI852032 QUE852031:QUE852032 REA852031:REA852032 RNW852031:RNW852032 RXS852031:RXS852032 SHO852031:SHO852032 SRK852031:SRK852032 TBG852031:TBG852032 TLC852031:TLC852032 TUY852031:TUY852032 UEU852031:UEU852032 UOQ852031:UOQ852032 UYM852031:UYM852032 VII852031:VII852032 VSE852031:VSE852032 WCA852031:WCA852032 WLW852031:WLW852032 WVS852031:WVS852032 K917567:K917568 JG917567:JG917568 TC917567:TC917568 ACY917567:ACY917568 AMU917567:AMU917568 AWQ917567:AWQ917568 BGM917567:BGM917568 BQI917567:BQI917568 CAE917567:CAE917568 CKA917567:CKA917568 CTW917567:CTW917568 DDS917567:DDS917568 DNO917567:DNO917568 DXK917567:DXK917568 EHG917567:EHG917568 ERC917567:ERC917568 FAY917567:FAY917568 FKU917567:FKU917568 FUQ917567:FUQ917568 GEM917567:GEM917568 GOI917567:GOI917568 GYE917567:GYE917568 HIA917567:HIA917568 HRW917567:HRW917568 IBS917567:IBS917568 ILO917567:ILO917568 IVK917567:IVK917568 JFG917567:JFG917568 JPC917567:JPC917568 JYY917567:JYY917568 KIU917567:KIU917568 KSQ917567:KSQ917568 LCM917567:LCM917568 LMI917567:LMI917568 LWE917567:LWE917568 MGA917567:MGA917568 MPW917567:MPW917568 MZS917567:MZS917568 NJO917567:NJO917568 NTK917567:NTK917568 ODG917567:ODG917568 ONC917567:ONC917568 OWY917567:OWY917568 PGU917567:PGU917568 PQQ917567:PQQ917568 QAM917567:QAM917568 QKI917567:QKI917568 QUE917567:QUE917568 REA917567:REA917568 RNW917567:RNW917568 RXS917567:RXS917568 SHO917567:SHO917568 SRK917567:SRK917568 TBG917567:TBG917568 TLC917567:TLC917568 TUY917567:TUY917568 UEU917567:UEU917568 UOQ917567:UOQ917568 UYM917567:UYM917568 VII917567:VII917568 VSE917567:VSE917568 WCA917567:WCA917568 WLW917567:WLW917568 WVS917567:WVS917568 K983103:K983104 JG983103:JG983104 TC983103:TC983104 ACY983103:ACY983104 AMU983103:AMU983104 AWQ983103:AWQ983104 BGM983103:BGM983104 BQI983103:BQI983104 CAE983103:CAE983104 CKA983103:CKA983104 CTW983103:CTW983104 DDS983103:DDS983104 DNO983103:DNO983104 DXK983103:DXK983104 EHG983103:EHG983104 ERC983103:ERC983104 FAY983103:FAY983104 FKU983103:FKU983104 FUQ983103:FUQ983104 GEM983103:GEM983104 GOI983103:GOI983104 GYE983103:GYE983104 HIA983103:HIA983104 HRW983103:HRW983104 IBS983103:IBS983104 ILO983103:ILO983104 IVK983103:IVK983104 JFG983103:JFG983104 JPC983103:JPC983104 JYY983103:JYY983104 KIU983103:KIU983104 KSQ983103:KSQ983104 LCM983103:LCM983104 LMI983103:LMI983104 LWE983103:LWE983104 MGA983103:MGA983104 MPW983103:MPW983104 MZS983103:MZS983104 NJO983103:NJO983104 NTK983103:NTK983104 ODG983103:ODG983104 ONC983103:ONC983104 OWY983103:OWY983104 PGU983103:PGU983104 PQQ983103:PQQ983104 QAM983103:QAM983104 QKI983103:QKI983104 QUE983103:QUE983104 REA983103:REA983104 RNW983103:RNW983104 RXS983103:RXS983104 SHO983103:SHO983104 SRK983103:SRK983104 TBG983103:TBG983104 TLC983103:TLC983104 TUY983103:TUY983104 UEU983103:UEU983104 UOQ983103:UOQ983104 UYM983103:UYM983104 VII983103:VII983104 VSE983103:VSE983104 WCA983103:WCA983104 WLW983103:WLW983104 WVS983103:WVS983104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8"/>
  <sheetViews>
    <sheetView showGridLines="0" zoomScaleNormal="100" workbookViewId="0">
      <selection activeCell="A13" sqref="A13:B13"/>
    </sheetView>
  </sheetViews>
  <sheetFormatPr defaultRowHeight="12.75" zeroHeight="1" x14ac:dyDescent="0.2"/>
  <cols>
    <col min="1" max="1" width="10.7109375" style="126" customWidth="1"/>
    <col min="2" max="2" width="15.7109375" style="126" customWidth="1"/>
    <col min="3" max="3" width="5.7109375" style="126" customWidth="1"/>
    <col min="4" max="5" width="6.7109375" style="126" customWidth="1"/>
    <col min="6" max="6" width="4.7109375" style="126" customWidth="1"/>
    <col min="7" max="7" width="6.7109375" style="126" customWidth="1"/>
    <col min="8" max="8" width="5.7109375" style="126" customWidth="1"/>
    <col min="9" max="9" width="6.7109375" style="126" customWidth="1"/>
    <col min="10" max="10" width="1.7109375" style="126" customWidth="1"/>
    <col min="11" max="11" width="10.7109375" style="126" customWidth="1"/>
    <col min="12" max="12" width="15.7109375" style="126" customWidth="1"/>
    <col min="13" max="13" width="5.7109375" style="126" customWidth="1"/>
    <col min="14" max="15" width="6.7109375" style="126" customWidth="1"/>
    <col min="16" max="16" width="4.7109375" style="126" customWidth="1"/>
    <col min="17" max="17" width="6.7109375" style="126" customWidth="1"/>
    <col min="18" max="18" width="5.7109375" style="126" customWidth="1"/>
    <col min="19" max="19" width="6.7109375" style="126" customWidth="1"/>
    <col min="20" max="20" width="1.5703125" style="126" customWidth="1"/>
    <col min="21" max="21" width="0" style="127" hidden="1" customWidth="1"/>
    <col min="22" max="254" width="0" style="126" hidden="1" customWidth="1"/>
    <col min="255" max="255" width="5.28515625" style="126" customWidth="1"/>
    <col min="256" max="16384" width="9.140625" style="126"/>
  </cols>
  <sheetData>
    <row r="1" spans="1:19" ht="40.5" customHeight="1" x14ac:dyDescent="0.4">
      <c r="B1" s="287" t="s">
        <v>101</v>
      </c>
      <c r="C1" s="287"/>
      <c r="D1" s="286" t="s">
        <v>100</v>
      </c>
      <c r="E1" s="286"/>
      <c r="F1" s="286"/>
      <c r="G1" s="286"/>
      <c r="H1" s="286"/>
      <c r="I1" s="286"/>
      <c r="K1" s="285" t="s">
        <v>99</v>
      </c>
      <c r="L1" s="605" t="s">
        <v>199</v>
      </c>
      <c r="M1" s="605"/>
      <c r="N1" s="605"/>
      <c r="O1" s="283" t="s">
        <v>98</v>
      </c>
      <c r="P1" s="283"/>
      <c r="Q1" s="604">
        <v>42219</v>
      </c>
      <c r="R1" s="604"/>
      <c r="S1" s="604"/>
    </row>
    <row r="2" spans="1:19" ht="9.9499999999999993" customHeight="1" thickBot="1" x14ac:dyDescent="0.25">
      <c r="B2" s="281"/>
      <c r="C2" s="281"/>
    </row>
    <row r="3" spans="1:19" ht="20.100000000000001" customHeight="1" thickBot="1" x14ac:dyDescent="0.25">
      <c r="A3" s="280" t="s">
        <v>69</v>
      </c>
      <c r="B3" s="603" t="s">
        <v>52</v>
      </c>
      <c r="C3" s="602"/>
      <c r="D3" s="602"/>
      <c r="E3" s="602"/>
      <c r="F3" s="602"/>
      <c r="G3" s="602"/>
      <c r="H3" s="602"/>
      <c r="I3" s="601"/>
      <c r="K3" s="280" t="s">
        <v>68</v>
      </c>
      <c r="L3" s="603" t="s">
        <v>198</v>
      </c>
      <c r="M3" s="602"/>
      <c r="N3" s="602"/>
      <c r="O3" s="602"/>
      <c r="P3" s="602"/>
      <c r="Q3" s="602"/>
      <c r="R3" s="602"/>
      <c r="S3" s="601"/>
    </row>
    <row r="4" spans="1:19" ht="5.0999999999999996" customHeight="1" x14ac:dyDescent="0.2"/>
    <row r="5" spans="1:19" ht="12.95" customHeight="1" x14ac:dyDescent="0.2">
      <c r="A5" s="182" t="s">
        <v>97</v>
      </c>
      <c r="B5" s="276"/>
      <c r="C5" s="275" t="s">
        <v>96</v>
      </c>
      <c r="D5" s="274" t="s">
        <v>95</v>
      </c>
      <c r="E5" s="273"/>
      <c r="F5" s="273"/>
      <c r="G5" s="272"/>
      <c r="H5" s="271"/>
      <c r="I5" s="270" t="s">
        <v>94</v>
      </c>
      <c r="K5" s="182" t="s">
        <v>97</v>
      </c>
      <c r="L5" s="276"/>
      <c r="M5" s="275" t="s">
        <v>96</v>
      </c>
      <c r="N5" s="274" t="s">
        <v>95</v>
      </c>
      <c r="O5" s="273"/>
      <c r="P5" s="273"/>
      <c r="Q5" s="272"/>
      <c r="R5" s="271"/>
      <c r="S5" s="270" t="s">
        <v>94</v>
      </c>
    </row>
    <row r="6" spans="1:19" ht="12.95" customHeight="1" x14ac:dyDescent="0.2">
      <c r="A6" s="269" t="s">
        <v>93</v>
      </c>
      <c r="B6" s="268"/>
      <c r="C6" s="267"/>
      <c r="D6" s="266" t="s">
        <v>92</v>
      </c>
      <c r="E6" s="265" t="s">
        <v>91</v>
      </c>
      <c r="F6" s="265" t="s">
        <v>90</v>
      </c>
      <c r="G6" s="264" t="s">
        <v>87</v>
      </c>
      <c r="H6" s="263"/>
      <c r="I6" s="262" t="s">
        <v>89</v>
      </c>
      <c r="K6" s="269" t="s">
        <v>93</v>
      </c>
      <c r="L6" s="268"/>
      <c r="M6" s="267"/>
      <c r="N6" s="266" t="s">
        <v>92</v>
      </c>
      <c r="O6" s="265" t="s">
        <v>91</v>
      </c>
      <c r="P6" s="265" t="s">
        <v>90</v>
      </c>
      <c r="Q6" s="264" t="s">
        <v>87</v>
      </c>
      <c r="R6" s="263"/>
      <c r="S6" s="262" t="s">
        <v>89</v>
      </c>
    </row>
    <row r="7" spans="1:19" ht="5.0999999999999996" customHeight="1" thickBot="1" x14ac:dyDescent="0.25">
      <c r="A7" s="197"/>
      <c r="B7" s="197"/>
      <c r="K7" s="197"/>
      <c r="L7" s="197"/>
    </row>
    <row r="8" spans="1:19" ht="12.95" customHeight="1" thickTop="1" x14ac:dyDescent="0.2">
      <c r="A8" s="252" t="s">
        <v>197</v>
      </c>
      <c r="B8" s="599"/>
      <c r="C8" s="589">
        <v>1</v>
      </c>
      <c r="D8" s="598">
        <v>152</v>
      </c>
      <c r="E8" s="597">
        <v>65</v>
      </c>
      <c r="F8" s="597">
        <v>7</v>
      </c>
      <c r="G8" s="596">
        <f>IF(ISBLANK(D8),"",D8+E8)</f>
        <v>217</v>
      </c>
      <c r="H8" s="224"/>
      <c r="I8" s="600" t="s">
        <v>196</v>
      </c>
      <c r="K8" s="252" t="str">
        <f>DGET([8]soupisky!$A$1:$E$484,"PRIJM",K12:K13)</f>
        <v>Černý</v>
      </c>
      <c r="L8" s="599"/>
      <c r="M8" s="589">
        <v>1</v>
      </c>
      <c r="N8" s="598">
        <v>132</v>
      </c>
      <c r="O8" s="597">
        <v>45</v>
      </c>
      <c r="P8" s="597">
        <v>9</v>
      </c>
      <c r="Q8" s="596">
        <f>IF(ISBLANK(N8),"",N8+O8)</f>
        <v>177</v>
      </c>
      <c r="R8" s="224"/>
      <c r="S8" s="240"/>
    </row>
    <row r="9" spans="1:19" ht="12.95" customHeight="1" thickBot="1" x14ac:dyDescent="0.25">
      <c r="A9" s="584"/>
      <c r="B9" s="594"/>
      <c r="C9" s="582">
        <v>2</v>
      </c>
      <c r="D9" s="581">
        <v>148</v>
      </c>
      <c r="E9" s="580">
        <v>62</v>
      </c>
      <c r="F9" s="580">
        <v>4</v>
      </c>
      <c r="G9" s="579">
        <f>IF(ISBLANK(D9),"",D9+E9)</f>
        <v>210</v>
      </c>
      <c r="H9" s="224"/>
      <c r="I9" s="595">
        <f>IF(COUNT(Q13),SUM(G13-Q13),"")</f>
        <v>77</v>
      </c>
      <c r="K9" s="584"/>
      <c r="L9" s="594"/>
      <c r="M9" s="582">
        <v>2</v>
      </c>
      <c r="N9" s="581">
        <v>129</v>
      </c>
      <c r="O9" s="580">
        <v>44</v>
      </c>
      <c r="P9" s="580">
        <v>8</v>
      </c>
      <c r="Q9" s="579">
        <f>IF(ISBLANK(N9),"",N9+O9)</f>
        <v>173</v>
      </c>
      <c r="R9" s="224"/>
      <c r="S9" s="240"/>
    </row>
    <row r="10" spans="1:19" ht="9.9499999999999993" customHeight="1" thickTop="1" x14ac:dyDescent="0.2">
      <c r="A10" s="578" t="s">
        <v>195</v>
      </c>
      <c r="B10" s="577"/>
      <c r="C10" s="237"/>
      <c r="D10" s="236"/>
      <c r="E10" s="236"/>
      <c r="F10" s="236"/>
      <c r="G10" s="235"/>
      <c r="H10" s="224"/>
      <c r="I10" s="234"/>
      <c r="K10" s="578" t="str">
        <f>DGET([8]soupisky!$A$1:$E$484,"jmeno",K12:K13)</f>
        <v>Pavel</v>
      </c>
      <c r="L10" s="577"/>
      <c r="M10" s="237"/>
      <c r="N10" s="236"/>
      <c r="O10" s="236"/>
      <c r="P10" s="236"/>
      <c r="Q10" s="235"/>
      <c r="R10" s="224"/>
      <c r="S10" s="234"/>
    </row>
    <row r="11" spans="1:19" ht="9.9499999999999993" customHeight="1" thickBot="1" x14ac:dyDescent="0.25">
      <c r="A11" s="250"/>
      <c r="B11" s="249"/>
      <c r="C11" s="231"/>
      <c r="D11" s="230"/>
      <c r="E11" s="230"/>
      <c r="F11" s="230"/>
      <c r="G11" s="255"/>
      <c r="H11" s="224"/>
      <c r="I11" s="576">
        <f>IF(ISNUMBER(G13),IF(G13&gt;Q13,2,IF(G13=Q13,1,0)),"")</f>
        <v>2</v>
      </c>
      <c r="K11" s="250"/>
      <c r="L11" s="249"/>
      <c r="M11" s="231"/>
      <c r="N11" s="230"/>
      <c r="O11" s="230"/>
      <c r="P11" s="230"/>
      <c r="Q11" s="255"/>
      <c r="R11" s="224"/>
      <c r="S11" s="576">
        <f>IF(ISNUMBER(Q13),IF(G13&lt;Q13,2,IF(G13=Q13,1,0)),"")</f>
        <v>0</v>
      </c>
    </row>
    <row r="12" spans="1:19" ht="9.9499999999999993" hidden="1" customHeight="1" thickBot="1" x14ac:dyDescent="0.25">
      <c r="A12" s="227" t="s">
        <v>88</v>
      </c>
      <c r="B12" s="226"/>
      <c r="C12" s="225"/>
      <c r="D12" s="224"/>
      <c r="E12" s="224"/>
      <c r="F12" s="224"/>
      <c r="G12" s="224"/>
      <c r="H12" s="224"/>
      <c r="I12" s="575"/>
      <c r="K12" s="227" t="s">
        <v>88</v>
      </c>
      <c r="L12" s="226"/>
      <c r="M12" s="225"/>
      <c r="N12" s="224"/>
      <c r="O12" s="224"/>
      <c r="P12" s="224"/>
      <c r="Q12" s="224"/>
      <c r="R12" s="224"/>
      <c r="S12" s="575"/>
    </row>
    <row r="13" spans="1:19" ht="15.95" customHeight="1" thickBot="1" x14ac:dyDescent="0.25">
      <c r="A13" s="574">
        <v>17959</v>
      </c>
      <c r="B13" s="573"/>
      <c r="C13" s="572" t="s">
        <v>87</v>
      </c>
      <c r="D13" s="571">
        <f>IF(ISNUMBER(D8),SUM(D8:D11),"")</f>
        <v>300</v>
      </c>
      <c r="E13" s="570">
        <f>IF(ISNUMBER(E8),SUM(E8:E11),"")</f>
        <v>127</v>
      </c>
      <c r="F13" s="569">
        <f>IF(ISNUMBER(F8),SUM(F8:F11),"")</f>
        <v>11</v>
      </c>
      <c r="G13" s="568">
        <f>IF(ISNUMBER(G8),SUM(G8:G11),"")</f>
        <v>427</v>
      </c>
      <c r="H13" s="215"/>
      <c r="I13" s="567"/>
      <c r="K13" s="574">
        <v>15516</v>
      </c>
      <c r="L13" s="573"/>
      <c r="M13" s="572" t="s">
        <v>87</v>
      </c>
      <c r="N13" s="571">
        <f>IF(ISNUMBER(N8),SUM(N8:N11),"")</f>
        <v>261</v>
      </c>
      <c r="O13" s="570">
        <f>IF(ISNUMBER(O8),SUM(O8:O11),"")</f>
        <v>89</v>
      </c>
      <c r="P13" s="569">
        <f>IF(ISNUMBER(P8),SUM(P8:P11),"")</f>
        <v>17</v>
      </c>
      <c r="Q13" s="568">
        <f>IF(ISNUMBER(Q8),SUM(Q8:Q11),"")</f>
        <v>350</v>
      </c>
      <c r="R13" s="215"/>
      <c r="S13" s="567"/>
    </row>
    <row r="14" spans="1:19" ht="12.95" customHeight="1" thickTop="1" x14ac:dyDescent="0.2">
      <c r="A14" s="593" t="str">
        <f>DGET([8]soupisky!$A$1:$E$484,"PRIJM",A18:A19)</f>
        <v>Jakešová</v>
      </c>
      <c r="B14" s="592"/>
      <c r="C14" s="591">
        <v>1</v>
      </c>
      <c r="D14" s="588">
        <v>117</v>
      </c>
      <c r="E14" s="587">
        <v>36</v>
      </c>
      <c r="F14" s="587">
        <v>11</v>
      </c>
      <c r="G14" s="586">
        <f>IF(ISBLANK(D14),"",D14+E14)</f>
        <v>153</v>
      </c>
      <c r="H14" s="224"/>
      <c r="I14" s="590">
        <f>IF(COUNT(Q19),SUM(I9+G19-Q19),"")</f>
        <v>-4</v>
      </c>
      <c r="K14" s="593" t="str">
        <f>DGET([8]soupisky!$A$1:$E$484,"PRIJM",K18:K19)</f>
        <v>Míchal</v>
      </c>
      <c r="L14" s="592"/>
      <c r="M14" s="589">
        <v>1</v>
      </c>
      <c r="N14" s="588">
        <v>146</v>
      </c>
      <c r="O14" s="587">
        <v>62</v>
      </c>
      <c r="P14" s="587">
        <v>2</v>
      </c>
      <c r="Q14" s="586">
        <f>IF(ISBLANK(N14),"",N14+O14)</f>
        <v>208</v>
      </c>
      <c r="R14" s="224"/>
      <c r="S14" s="240"/>
    </row>
    <row r="15" spans="1:19" ht="12.95" customHeight="1" thickBot="1" x14ac:dyDescent="0.25">
      <c r="A15" s="584"/>
      <c r="B15" s="583"/>
      <c r="C15" s="582">
        <v>2</v>
      </c>
      <c r="D15" s="581">
        <v>134</v>
      </c>
      <c r="E15" s="580">
        <v>44</v>
      </c>
      <c r="F15" s="580">
        <v>6</v>
      </c>
      <c r="G15" s="579">
        <f>IF(ISBLANK(D15),"",D15+E15)</f>
        <v>178</v>
      </c>
      <c r="H15" s="224"/>
      <c r="I15" s="585"/>
      <c r="K15" s="584"/>
      <c r="L15" s="583"/>
      <c r="M15" s="582">
        <v>2</v>
      </c>
      <c r="N15" s="581">
        <v>142</v>
      </c>
      <c r="O15" s="580">
        <v>62</v>
      </c>
      <c r="P15" s="580">
        <v>4</v>
      </c>
      <c r="Q15" s="579">
        <f>IF(ISBLANK(N15),"",N15+O15)</f>
        <v>204</v>
      </c>
      <c r="R15" s="224"/>
      <c r="S15" s="240"/>
    </row>
    <row r="16" spans="1:19" ht="9.9499999999999993" customHeight="1" thickTop="1" x14ac:dyDescent="0.2">
      <c r="A16" s="578" t="str">
        <f>DGET([8]soupisky!$A$1:$E$484,"JMENO",A18:A19)</f>
        <v>Magdaléna</v>
      </c>
      <c r="B16" s="577"/>
      <c r="C16" s="237"/>
      <c r="D16" s="236"/>
      <c r="E16" s="236"/>
      <c r="F16" s="236"/>
      <c r="G16" s="235"/>
      <c r="H16" s="224"/>
      <c r="I16" s="234"/>
      <c r="K16" s="578" t="str">
        <f>DGET([8]soupisky!$A$1:$E$484,"JMENO",K18:K19)</f>
        <v>Miroslav</v>
      </c>
      <c r="L16" s="577"/>
      <c r="M16" s="237"/>
      <c r="N16" s="236"/>
      <c r="O16" s="236"/>
      <c r="P16" s="236"/>
      <c r="Q16" s="235"/>
      <c r="R16" s="224"/>
      <c r="S16" s="234"/>
    </row>
    <row r="17" spans="1:19" ht="9.9499999999999993" customHeight="1" thickBot="1" x14ac:dyDescent="0.25">
      <c r="A17" s="250"/>
      <c r="B17" s="249"/>
      <c r="C17" s="231"/>
      <c r="D17" s="230"/>
      <c r="E17" s="230"/>
      <c r="F17" s="230"/>
      <c r="G17" s="229"/>
      <c r="H17" s="224"/>
      <c r="I17" s="576">
        <f>IF(ISNUMBER(G19),IF(G19&gt;Q19,2,IF(G19=Q19,1,0)),"")</f>
        <v>0</v>
      </c>
      <c r="K17" s="250"/>
      <c r="L17" s="249"/>
      <c r="M17" s="231"/>
      <c r="N17" s="230"/>
      <c r="O17" s="230"/>
      <c r="P17" s="230"/>
      <c r="Q17" s="229"/>
      <c r="R17" s="224"/>
      <c r="S17" s="576">
        <f>IF(ISNUMBER(Q19),IF(G19&lt;Q19,2,IF(G19=Q19,1,0)),"")</f>
        <v>2</v>
      </c>
    </row>
    <row r="18" spans="1:19" ht="9.9499999999999993" hidden="1" customHeight="1" thickBot="1" x14ac:dyDescent="0.25">
      <c r="A18" s="227" t="s">
        <v>88</v>
      </c>
      <c r="B18" s="226"/>
      <c r="C18" s="225"/>
      <c r="D18" s="224"/>
      <c r="E18" s="224"/>
      <c r="F18" s="224"/>
      <c r="G18" s="224"/>
      <c r="H18" s="224"/>
      <c r="I18" s="575"/>
      <c r="K18" s="227" t="s">
        <v>88</v>
      </c>
      <c r="L18" s="226"/>
      <c r="M18" s="225"/>
      <c r="N18" s="224"/>
      <c r="O18" s="224"/>
      <c r="P18" s="224"/>
      <c r="Q18" s="224"/>
      <c r="R18" s="224"/>
      <c r="S18" s="575"/>
    </row>
    <row r="19" spans="1:19" ht="15.95" customHeight="1" thickBot="1" x14ac:dyDescent="0.25">
      <c r="A19" s="574">
        <v>23520</v>
      </c>
      <c r="B19" s="573"/>
      <c r="C19" s="572" t="s">
        <v>87</v>
      </c>
      <c r="D19" s="571">
        <f>IF(ISNUMBER(D14),SUM(D14:D17),"")</f>
        <v>251</v>
      </c>
      <c r="E19" s="570">
        <f>IF(ISNUMBER(E14),SUM(E14:E17),"")</f>
        <v>80</v>
      </c>
      <c r="F19" s="569">
        <f>IF(ISNUMBER(F14),SUM(F14:F17),"")</f>
        <v>17</v>
      </c>
      <c r="G19" s="568">
        <f>IF(ISNUMBER(G14),SUM(G14:G17),"")</f>
        <v>331</v>
      </c>
      <c r="H19" s="215"/>
      <c r="I19" s="567"/>
      <c r="K19" s="574">
        <v>16206</v>
      </c>
      <c r="L19" s="573"/>
      <c r="M19" s="572" t="s">
        <v>87</v>
      </c>
      <c r="N19" s="571">
        <f>IF(ISNUMBER(N14),SUM(N14:N17),"")</f>
        <v>288</v>
      </c>
      <c r="O19" s="570">
        <f>IF(ISNUMBER(O14),SUM(O14:O17),"")</f>
        <v>124</v>
      </c>
      <c r="P19" s="569">
        <f>IF(ISNUMBER(P14),SUM(P14:P17),"")</f>
        <v>6</v>
      </c>
      <c r="Q19" s="568">
        <f>IF(ISNUMBER(Q14),SUM(Q14:Q17),"")</f>
        <v>412</v>
      </c>
      <c r="R19" s="215"/>
      <c r="S19" s="567"/>
    </row>
    <row r="20" spans="1:19" ht="12.95" customHeight="1" thickTop="1" x14ac:dyDescent="0.2">
      <c r="A20" s="252" t="str">
        <f>DGET([8]soupisky!$A$1:$E$484,"PRIJM",A24:A25)</f>
        <v>Kučerová</v>
      </c>
      <c r="B20" s="251"/>
      <c r="C20" s="591">
        <v>1</v>
      </c>
      <c r="D20" s="588">
        <v>125</v>
      </c>
      <c r="E20" s="587">
        <v>45</v>
      </c>
      <c r="F20" s="587">
        <v>6</v>
      </c>
      <c r="G20" s="586">
        <f>IF(ISBLANK(D20),"",D20+E20)</f>
        <v>170</v>
      </c>
      <c r="H20" s="224"/>
      <c r="I20" s="590">
        <f>IF(COUNT(Q25),SUM(I14+G25-Q25),"")</f>
        <v>-69</v>
      </c>
      <c r="K20" s="252" t="str">
        <f>DGET([8]soupisky!$A$1:$E$484,"PRIJM",K24:K25)</f>
        <v>Míchalová</v>
      </c>
      <c r="L20" s="251"/>
      <c r="M20" s="589">
        <v>1</v>
      </c>
      <c r="N20" s="588">
        <v>148</v>
      </c>
      <c r="O20" s="587">
        <v>63</v>
      </c>
      <c r="P20" s="587">
        <v>4</v>
      </c>
      <c r="Q20" s="586">
        <f>IF(ISBLANK(N20),"",N20+O20)</f>
        <v>211</v>
      </c>
      <c r="R20" s="224"/>
      <c r="S20" s="240"/>
    </row>
    <row r="21" spans="1:19" ht="12.95" customHeight="1" thickBot="1" x14ac:dyDescent="0.25">
      <c r="A21" s="584"/>
      <c r="B21" s="583"/>
      <c r="C21" s="582">
        <v>2</v>
      </c>
      <c r="D21" s="581">
        <v>117</v>
      </c>
      <c r="E21" s="580">
        <v>54</v>
      </c>
      <c r="F21" s="580">
        <v>5</v>
      </c>
      <c r="G21" s="579">
        <f>IF(ISBLANK(D21),"",D21+E21)</f>
        <v>171</v>
      </c>
      <c r="H21" s="224"/>
      <c r="I21" s="585"/>
      <c r="K21" s="584"/>
      <c r="L21" s="583"/>
      <c r="M21" s="582">
        <v>2</v>
      </c>
      <c r="N21" s="581">
        <v>143</v>
      </c>
      <c r="O21" s="580">
        <v>52</v>
      </c>
      <c r="P21" s="580">
        <v>6</v>
      </c>
      <c r="Q21" s="579">
        <f>IF(ISBLANK(N21),"",N21+O21)</f>
        <v>195</v>
      </c>
      <c r="R21" s="224"/>
      <c r="S21" s="240"/>
    </row>
    <row r="22" spans="1:19" ht="9.9499999999999993" customHeight="1" thickTop="1" x14ac:dyDescent="0.2">
      <c r="A22" s="578" t="str">
        <f>DGET([8]soupisky!$A$1:$E$484,"JMENO",A24:A25)</f>
        <v>Zuzana</v>
      </c>
      <c r="B22" s="577"/>
      <c r="C22" s="237"/>
      <c r="D22" s="236"/>
      <c r="E22" s="236"/>
      <c r="F22" s="236"/>
      <c r="G22" s="235"/>
      <c r="H22" s="224"/>
      <c r="I22" s="234"/>
      <c r="K22" s="578" t="str">
        <f>DGET([8]soupisky!$A$1:$E$484,"JMENO",K24:K25)</f>
        <v>Markéta</v>
      </c>
      <c r="L22" s="577"/>
      <c r="M22" s="237"/>
      <c r="N22" s="236"/>
      <c r="O22" s="236"/>
      <c r="P22" s="236"/>
      <c r="Q22" s="235"/>
      <c r="R22" s="224"/>
      <c r="S22" s="234"/>
    </row>
    <row r="23" spans="1:19" ht="9.9499999999999993" customHeight="1" thickBot="1" x14ac:dyDescent="0.25">
      <c r="A23" s="250"/>
      <c r="B23" s="249"/>
      <c r="C23" s="231"/>
      <c r="D23" s="230"/>
      <c r="E23" s="230"/>
      <c r="F23" s="230"/>
      <c r="G23" s="229"/>
      <c r="H23" s="224"/>
      <c r="I23" s="576">
        <f>IF(ISNUMBER(G25),IF(G25&gt;Q25,2,IF(G25=Q25,1,0)),"")</f>
        <v>0</v>
      </c>
      <c r="K23" s="250"/>
      <c r="L23" s="249"/>
      <c r="M23" s="231"/>
      <c r="N23" s="230"/>
      <c r="O23" s="230"/>
      <c r="P23" s="230"/>
      <c r="Q23" s="229"/>
      <c r="R23" s="224"/>
      <c r="S23" s="576">
        <f>IF(ISNUMBER(Q25),IF(G25&lt;Q25,2,IF(G25=Q25,1,0)),"")</f>
        <v>2</v>
      </c>
    </row>
    <row r="24" spans="1:19" ht="9.9499999999999993" hidden="1" customHeight="1" thickBot="1" x14ac:dyDescent="0.25">
      <c r="A24" s="227" t="s">
        <v>88</v>
      </c>
      <c r="B24" s="226"/>
      <c r="C24" s="225"/>
      <c r="D24" s="224"/>
      <c r="E24" s="224"/>
      <c r="F24" s="224"/>
      <c r="G24" s="224"/>
      <c r="H24" s="224"/>
      <c r="I24" s="575"/>
      <c r="K24" s="227" t="s">
        <v>88</v>
      </c>
      <c r="L24" s="226"/>
      <c r="M24" s="225"/>
      <c r="N24" s="224"/>
      <c r="O24" s="224"/>
      <c r="P24" s="224"/>
      <c r="Q24" s="224"/>
      <c r="R24" s="224"/>
      <c r="S24" s="575"/>
    </row>
    <row r="25" spans="1:19" ht="15.95" customHeight="1" thickBot="1" x14ac:dyDescent="0.25">
      <c r="A25" s="574">
        <v>14565</v>
      </c>
      <c r="B25" s="573"/>
      <c r="C25" s="572" t="s">
        <v>87</v>
      </c>
      <c r="D25" s="571">
        <f>IF(ISNUMBER(D20),SUM(D20:D23),"")</f>
        <v>242</v>
      </c>
      <c r="E25" s="570">
        <f>IF(ISNUMBER(E20),SUM(E20:E23),"")</f>
        <v>99</v>
      </c>
      <c r="F25" s="569">
        <f>IF(ISNUMBER(F20),SUM(F20:F23),"")</f>
        <v>11</v>
      </c>
      <c r="G25" s="568">
        <f>IF(ISNUMBER(G20),SUM(G20:G23),"")</f>
        <v>341</v>
      </c>
      <c r="H25" s="215"/>
      <c r="I25" s="567"/>
      <c r="K25" s="574">
        <v>18612</v>
      </c>
      <c r="L25" s="573"/>
      <c r="M25" s="572" t="s">
        <v>87</v>
      </c>
      <c r="N25" s="571">
        <f>IF(ISNUMBER(N20),SUM(N20:N23),"")</f>
        <v>291</v>
      </c>
      <c r="O25" s="570">
        <f>IF(ISNUMBER(O20),SUM(O20:O23),"")</f>
        <v>115</v>
      </c>
      <c r="P25" s="569">
        <f>IF(ISNUMBER(P20),SUM(P20:P23),"")</f>
        <v>10</v>
      </c>
      <c r="Q25" s="568">
        <f>IF(ISNUMBER(Q20),SUM(Q20:Q23),"")</f>
        <v>406</v>
      </c>
      <c r="R25" s="215"/>
      <c r="S25" s="567"/>
    </row>
    <row r="26" spans="1:19" ht="12.95" customHeight="1" thickTop="1" x14ac:dyDescent="0.2">
      <c r="A26" s="252" t="str">
        <f>DGET([8]soupisky!$A$1:$E$484,"PRIJM",A30:A31)</f>
        <v>Macháčová</v>
      </c>
      <c r="B26" s="251"/>
      <c r="C26" s="591">
        <v>1</v>
      </c>
      <c r="D26" s="588">
        <v>134</v>
      </c>
      <c r="E26" s="587">
        <v>59</v>
      </c>
      <c r="F26" s="587">
        <v>5</v>
      </c>
      <c r="G26" s="586">
        <f>IF(ISBLANK(D26),"",D26+E26)</f>
        <v>193</v>
      </c>
      <c r="H26" s="224"/>
      <c r="I26" s="590">
        <f>IF(COUNT(Q31),SUM(I20+G31-Q31),"")</f>
        <v>-135</v>
      </c>
      <c r="K26" s="252" t="str">
        <f>DGET([8]soupisky!$A$1:$E$484,"PRIJM",K30:K31)</f>
        <v>Bočánek</v>
      </c>
      <c r="L26" s="251"/>
      <c r="M26" s="589">
        <v>1</v>
      </c>
      <c r="N26" s="588">
        <v>133</v>
      </c>
      <c r="O26" s="587">
        <v>80</v>
      </c>
      <c r="P26" s="587">
        <v>0</v>
      </c>
      <c r="Q26" s="586">
        <f>IF(ISBLANK(N26),"",N26+O26)</f>
        <v>213</v>
      </c>
      <c r="R26" s="224"/>
      <c r="S26" s="240"/>
    </row>
    <row r="27" spans="1:19" ht="12.95" customHeight="1" thickBot="1" x14ac:dyDescent="0.25">
      <c r="A27" s="584"/>
      <c r="B27" s="583"/>
      <c r="C27" s="582">
        <v>2</v>
      </c>
      <c r="D27" s="581">
        <v>127</v>
      </c>
      <c r="E27" s="580">
        <v>35</v>
      </c>
      <c r="F27" s="580">
        <v>8</v>
      </c>
      <c r="G27" s="579">
        <f>IF(ISBLANK(D27),"",D27+E27)</f>
        <v>162</v>
      </c>
      <c r="H27" s="224"/>
      <c r="I27" s="585"/>
      <c r="K27" s="584"/>
      <c r="L27" s="583"/>
      <c r="M27" s="582">
        <v>2</v>
      </c>
      <c r="N27" s="581">
        <v>148</v>
      </c>
      <c r="O27" s="580">
        <v>60</v>
      </c>
      <c r="P27" s="580">
        <v>3</v>
      </c>
      <c r="Q27" s="579">
        <f>IF(ISBLANK(N27),"",N27+O27)</f>
        <v>208</v>
      </c>
      <c r="R27" s="224"/>
      <c r="S27" s="240"/>
    </row>
    <row r="28" spans="1:19" ht="9.9499999999999993" customHeight="1" thickTop="1" x14ac:dyDescent="0.2">
      <c r="A28" s="578" t="str">
        <f>DGET([8]soupisky!$A$1:$E$484,"JMENO",A30:A31)</f>
        <v>Václava</v>
      </c>
      <c r="B28" s="577"/>
      <c r="C28" s="237"/>
      <c r="D28" s="236"/>
      <c r="E28" s="236"/>
      <c r="F28" s="236"/>
      <c r="G28" s="235"/>
      <c r="H28" s="224"/>
      <c r="I28" s="234"/>
      <c r="K28" s="578" t="str">
        <f>DGET([8]soupisky!$A$1:$E$484,"JMENO",K30:K31)</f>
        <v>Vlastimil</v>
      </c>
      <c r="L28" s="577"/>
      <c r="M28" s="237"/>
      <c r="N28" s="236"/>
      <c r="O28" s="236"/>
      <c r="P28" s="236"/>
      <c r="Q28" s="235"/>
      <c r="R28" s="224"/>
      <c r="S28" s="234"/>
    </row>
    <row r="29" spans="1:19" ht="9.9499999999999993" customHeight="1" thickBot="1" x14ac:dyDescent="0.25">
      <c r="A29" s="250"/>
      <c r="B29" s="249"/>
      <c r="C29" s="231"/>
      <c r="D29" s="230"/>
      <c r="E29" s="230"/>
      <c r="F29" s="230"/>
      <c r="G29" s="229"/>
      <c r="H29" s="224"/>
      <c r="I29" s="576">
        <f>IF(ISNUMBER(G31),IF(G31&gt;Q31,2,IF(G31=Q31,1,0)),"")</f>
        <v>0</v>
      </c>
      <c r="K29" s="250"/>
      <c r="L29" s="249"/>
      <c r="M29" s="231"/>
      <c r="N29" s="230"/>
      <c r="O29" s="230"/>
      <c r="P29" s="230"/>
      <c r="Q29" s="229"/>
      <c r="R29" s="224"/>
      <c r="S29" s="576">
        <f>IF(ISNUMBER(Q31),IF(G31&lt;Q31,2,IF(G31=Q31,1,0)),"")</f>
        <v>2</v>
      </c>
    </row>
    <row r="30" spans="1:19" ht="9.9499999999999993" hidden="1" customHeight="1" thickBot="1" x14ac:dyDescent="0.25">
      <c r="A30" s="227" t="s">
        <v>88</v>
      </c>
      <c r="B30" s="226"/>
      <c r="C30" s="225"/>
      <c r="D30" s="224"/>
      <c r="E30" s="224"/>
      <c r="F30" s="224"/>
      <c r="G30" s="224"/>
      <c r="H30" s="224"/>
      <c r="I30" s="575"/>
      <c r="K30" s="227" t="s">
        <v>88</v>
      </c>
      <c r="L30" s="226"/>
      <c r="M30" s="225"/>
      <c r="N30" s="224"/>
      <c r="O30" s="224"/>
      <c r="P30" s="224"/>
      <c r="Q30" s="224"/>
      <c r="R30" s="224"/>
      <c r="S30" s="575"/>
    </row>
    <row r="31" spans="1:19" ht="15.95" customHeight="1" thickBot="1" x14ac:dyDescent="0.25">
      <c r="A31" s="574">
        <v>23332</v>
      </c>
      <c r="B31" s="573"/>
      <c r="C31" s="572" t="s">
        <v>87</v>
      </c>
      <c r="D31" s="571">
        <f>IF(ISNUMBER(D26),SUM(D26:D29),"")</f>
        <v>261</v>
      </c>
      <c r="E31" s="570">
        <f>IF(ISNUMBER(E26),SUM(E26:E29),"")</f>
        <v>94</v>
      </c>
      <c r="F31" s="569">
        <f>IF(ISNUMBER(F26),SUM(F26:F29),"")</f>
        <v>13</v>
      </c>
      <c r="G31" s="568">
        <f>IF(ISNUMBER(G26),SUM(G26:G29),"")</f>
        <v>355</v>
      </c>
      <c r="H31" s="215"/>
      <c r="I31" s="567"/>
      <c r="K31" s="574">
        <v>4258</v>
      </c>
      <c r="L31" s="573"/>
      <c r="M31" s="572" t="s">
        <v>87</v>
      </c>
      <c r="N31" s="571">
        <f>IF(ISNUMBER(N26),SUM(N26:N29),"")</f>
        <v>281</v>
      </c>
      <c r="O31" s="570">
        <f>IF(ISNUMBER(O26),SUM(O26:O29),"")</f>
        <v>140</v>
      </c>
      <c r="P31" s="569">
        <f>IF(ISNUMBER(P26),SUM(P26:P29),"")</f>
        <v>3</v>
      </c>
      <c r="Q31" s="568">
        <f>IF(ISNUMBER(Q26),SUM(Q26:Q29),"")</f>
        <v>421</v>
      </c>
      <c r="R31" s="215"/>
      <c r="S31" s="567"/>
    </row>
    <row r="32" spans="1:19" ht="12.95" customHeight="1" thickTop="1" x14ac:dyDescent="0.2">
      <c r="A32" s="252" t="str">
        <f>DGET([8]soupisky!$A$1:$E$484,"PRIJM",A36:A37)</f>
        <v>Sionová</v>
      </c>
      <c r="B32" s="251"/>
      <c r="C32" s="591">
        <v>1</v>
      </c>
      <c r="D32" s="588">
        <v>140</v>
      </c>
      <c r="E32" s="587">
        <v>53</v>
      </c>
      <c r="F32" s="587">
        <v>5</v>
      </c>
      <c r="G32" s="586">
        <f>IF(ISBLANK(D32),"",D32+E32)</f>
        <v>193</v>
      </c>
      <c r="H32" s="224"/>
      <c r="I32" s="590">
        <f>IF(COUNT(Q37),SUM(I26+G37-Q37),"")</f>
        <v>-144</v>
      </c>
      <c r="K32" s="252" t="s">
        <v>194</v>
      </c>
      <c r="L32" s="251"/>
      <c r="M32" s="589">
        <v>1</v>
      </c>
      <c r="N32" s="588">
        <v>120</v>
      </c>
      <c r="O32" s="587">
        <v>51</v>
      </c>
      <c r="P32" s="587">
        <v>7</v>
      </c>
      <c r="Q32" s="586">
        <f>IF(ISBLANK(N32),"",N32+O32)</f>
        <v>171</v>
      </c>
      <c r="R32" s="224"/>
      <c r="S32" s="240"/>
    </row>
    <row r="33" spans="1:19" ht="12.95" customHeight="1" thickBot="1" x14ac:dyDescent="0.25">
      <c r="A33" s="584"/>
      <c r="B33" s="583"/>
      <c r="C33" s="582">
        <v>2</v>
      </c>
      <c r="D33" s="581">
        <v>133</v>
      </c>
      <c r="E33" s="580">
        <v>45</v>
      </c>
      <c r="F33" s="580">
        <v>8</v>
      </c>
      <c r="G33" s="579">
        <f>IF(ISBLANK(D33),"",D33+E33)</f>
        <v>178</v>
      </c>
      <c r="H33" s="224"/>
      <c r="I33" s="585"/>
      <c r="K33" s="584"/>
      <c r="L33" s="583"/>
      <c r="M33" s="582">
        <v>2</v>
      </c>
      <c r="N33" s="581">
        <v>148</v>
      </c>
      <c r="O33" s="580">
        <v>61</v>
      </c>
      <c r="P33" s="580">
        <v>5</v>
      </c>
      <c r="Q33" s="579">
        <f>IF(ISBLANK(N33),"",N33+O33)</f>
        <v>209</v>
      </c>
      <c r="R33" s="224"/>
      <c r="S33" s="240"/>
    </row>
    <row r="34" spans="1:19" ht="9.9499999999999993" customHeight="1" thickTop="1" x14ac:dyDescent="0.2">
      <c r="A34" s="578" t="str">
        <f>DGET([8]soupisky!$A$1:$E$484,"JMENO",A36:A37)</f>
        <v>Kristýna</v>
      </c>
      <c r="B34" s="577"/>
      <c r="C34" s="237"/>
      <c r="D34" s="236"/>
      <c r="E34" s="236"/>
      <c r="F34" s="236"/>
      <c r="G34" s="235"/>
      <c r="H34" s="224"/>
      <c r="I34" s="234"/>
      <c r="K34" s="578" t="s">
        <v>193</v>
      </c>
      <c r="L34" s="577"/>
      <c r="M34" s="237"/>
      <c r="N34" s="236"/>
      <c r="O34" s="236"/>
      <c r="P34" s="236"/>
      <c r="Q34" s="235"/>
      <c r="R34" s="224"/>
      <c r="S34" s="234"/>
    </row>
    <row r="35" spans="1:19" ht="9.9499999999999993" customHeight="1" thickBot="1" x14ac:dyDescent="0.25">
      <c r="A35" s="250"/>
      <c r="B35" s="249"/>
      <c r="C35" s="231"/>
      <c r="D35" s="230"/>
      <c r="E35" s="230"/>
      <c r="F35" s="230"/>
      <c r="G35" s="229"/>
      <c r="H35" s="224"/>
      <c r="I35" s="576">
        <f>IF(ISNUMBER(G37),IF(G37&gt;Q37,2,IF(G37=Q37,1,0)),"")</f>
        <v>0</v>
      </c>
      <c r="K35" s="250"/>
      <c r="L35" s="249"/>
      <c r="M35" s="231"/>
      <c r="N35" s="230"/>
      <c r="O35" s="230"/>
      <c r="P35" s="230"/>
      <c r="Q35" s="229"/>
      <c r="R35" s="224"/>
      <c r="S35" s="576">
        <f>IF(ISNUMBER(Q37),IF(G37&lt;Q37,2,IF(G37=Q37,1,0)),"")</f>
        <v>2</v>
      </c>
    </row>
    <row r="36" spans="1:19" ht="9.9499999999999993" hidden="1" customHeight="1" thickBot="1" x14ac:dyDescent="0.25">
      <c r="A36" s="227" t="s">
        <v>88</v>
      </c>
      <c r="B36" s="226"/>
      <c r="C36" s="225"/>
      <c r="D36" s="224"/>
      <c r="E36" s="224"/>
      <c r="F36" s="224"/>
      <c r="G36" s="224"/>
      <c r="H36" s="224"/>
      <c r="I36" s="575"/>
      <c r="K36" s="227" t="s">
        <v>88</v>
      </c>
      <c r="L36" s="226"/>
      <c r="M36" s="225"/>
      <c r="N36" s="224"/>
      <c r="O36" s="224"/>
      <c r="P36" s="224"/>
      <c r="Q36" s="224"/>
      <c r="R36" s="224"/>
      <c r="S36" s="575"/>
    </row>
    <row r="37" spans="1:19" ht="15.95" customHeight="1" thickBot="1" x14ac:dyDescent="0.25">
      <c r="A37" s="574">
        <v>14478</v>
      </c>
      <c r="B37" s="573"/>
      <c r="C37" s="572" t="s">
        <v>87</v>
      </c>
      <c r="D37" s="571">
        <f>IF(ISNUMBER(D32),SUM(D32:D35),"")</f>
        <v>273</v>
      </c>
      <c r="E37" s="570">
        <f>IF(ISNUMBER(E32),SUM(E32:E35),"")</f>
        <v>98</v>
      </c>
      <c r="F37" s="569">
        <f>IF(ISNUMBER(F32),SUM(F32:F35),"")</f>
        <v>13</v>
      </c>
      <c r="G37" s="568">
        <f>IF(ISNUMBER(G32),SUM(G32:G35),"")</f>
        <v>371</v>
      </c>
      <c r="H37" s="215"/>
      <c r="I37" s="567"/>
      <c r="K37" s="574">
        <v>1282</v>
      </c>
      <c r="L37" s="573"/>
      <c r="M37" s="572" t="s">
        <v>87</v>
      </c>
      <c r="N37" s="571">
        <f>IF(ISNUMBER(N32),SUM(N32:N35),"")</f>
        <v>268</v>
      </c>
      <c r="O37" s="570">
        <f>IF(ISNUMBER(O32),SUM(O32:O35),"")</f>
        <v>112</v>
      </c>
      <c r="P37" s="569">
        <f>IF(ISNUMBER(P32),SUM(P32:P35),"")</f>
        <v>12</v>
      </c>
      <c r="Q37" s="568">
        <f>IF(ISNUMBER(Q32),SUM(Q32:Q35),"")</f>
        <v>380</v>
      </c>
      <c r="R37" s="215"/>
      <c r="S37" s="567"/>
    </row>
    <row r="38" spans="1:19" ht="12.95" customHeight="1" thickTop="1" x14ac:dyDescent="0.2">
      <c r="A38" s="252" t="str">
        <f>DGET([8]soupisky!$A$1:$E$484,"PRIJM",A42:A43)</f>
        <v>Pleinerová</v>
      </c>
      <c r="B38" s="251"/>
      <c r="C38" s="591">
        <v>1</v>
      </c>
      <c r="D38" s="588">
        <v>121</v>
      </c>
      <c r="E38" s="587">
        <v>40</v>
      </c>
      <c r="F38" s="587">
        <v>9</v>
      </c>
      <c r="G38" s="586">
        <f>IF(ISBLANK(D38),"",D38+E38)</f>
        <v>161</v>
      </c>
      <c r="H38" s="224"/>
      <c r="I38" s="590">
        <f>IF(COUNT(Q43),SUM(I32+G43-Q43),"")</f>
        <v>-199</v>
      </c>
      <c r="K38" s="252" t="str">
        <f>DGET([8]soupisky!$A$1:$E$484,"PRIJM",K42:K43)</f>
        <v>Míchal</v>
      </c>
      <c r="L38" s="251"/>
      <c r="M38" s="589">
        <v>1</v>
      </c>
      <c r="N38" s="588">
        <v>137</v>
      </c>
      <c r="O38" s="587">
        <v>68</v>
      </c>
      <c r="P38" s="587">
        <v>2</v>
      </c>
      <c r="Q38" s="586">
        <f>IF(ISBLANK(N38),"",N38+O38)</f>
        <v>205</v>
      </c>
      <c r="R38" s="224"/>
      <c r="S38" s="240"/>
    </row>
    <row r="39" spans="1:19" ht="12.95" customHeight="1" thickBot="1" x14ac:dyDescent="0.25">
      <c r="A39" s="584"/>
      <c r="B39" s="583"/>
      <c r="C39" s="582">
        <v>2</v>
      </c>
      <c r="D39" s="581">
        <v>117</v>
      </c>
      <c r="E39" s="580">
        <v>35</v>
      </c>
      <c r="F39" s="580">
        <v>14</v>
      </c>
      <c r="G39" s="579">
        <f>IF(ISBLANK(D39),"",D39+E39)</f>
        <v>152</v>
      </c>
      <c r="H39" s="224"/>
      <c r="I39" s="585"/>
      <c r="K39" s="584"/>
      <c r="L39" s="583"/>
      <c r="M39" s="582">
        <v>2</v>
      </c>
      <c r="N39" s="581">
        <v>111</v>
      </c>
      <c r="O39" s="580">
        <v>52</v>
      </c>
      <c r="P39" s="580">
        <v>8</v>
      </c>
      <c r="Q39" s="579">
        <f>IF(ISBLANK(N39),"",N39+O39)</f>
        <v>163</v>
      </c>
      <c r="R39" s="224"/>
      <c r="S39" s="240"/>
    </row>
    <row r="40" spans="1:19" ht="9.9499999999999993" customHeight="1" thickTop="1" x14ac:dyDescent="0.2">
      <c r="A40" s="578" t="str">
        <f>DGET([8]soupisky!$A$1:$E$484,"JMENO",A42:A43)</f>
        <v>Yvetta</v>
      </c>
      <c r="B40" s="577"/>
      <c r="C40" s="237"/>
      <c r="D40" s="236"/>
      <c r="E40" s="236"/>
      <c r="F40" s="236"/>
      <c r="G40" s="235"/>
      <c r="H40" s="224"/>
      <c r="I40" s="234"/>
      <c r="K40" s="578" t="str">
        <f>DGET([8]soupisky!$A$1:$E$484,"JMENO",K42:K43)</f>
        <v>Petr</v>
      </c>
      <c r="L40" s="577"/>
      <c r="M40" s="237"/>
      <c r="N40" s="236"/>
      <c r="O40" s="236"/>
      <c r="P40" s="236"/>
      <c r="Q40" s="235"/>
      <c r="R40" s="224"/>
      <c r="S40" s="234"/>
    </row>
    <row r="41" spans="1:19" ht="9.9499999999999993" customHeight="1" thickBot="1" x14ac:dyDescent="0.25">
      <c r="A41" s="250"/>
      <c r="B41" s="249"/>
      <c r="C41" s="231"/>
      <c r="D41" s="230"/>
      <c r="E41" s="230"/>
      <c r="F41" s="230"/>
      <c r="G41" s="229"/>
      <c r="H41" s="224"/>
      <c r="I41" s="576">
        <f>IF(ISNUMBER(G43),IF(G43&gt;Q43,2,IF(G43=Q43,1,0)),"")</f>
        <v>0</v>
      </c>
      <c r="K41" s="250"/>
      <c r="L41" s="249"/>
      <c r="M41" s="231"/>
      <c r="N41" s="230"/>
      <c r="O41" s="230"/>
      <c r="P41" s="230"/>
      <c r="Q41" s="229"/>
      <c r="R41" s="224"/>
      <c r="S41" s="576">
        <f>IF(ISNUMBER(Q43),IF(G43&lt;Q43,2,IF(G43=Q43,1,0)),"")</f>
        <v>2</v>
      </c>
    </row>
    <row r="42" spans="1:19" ht="9.9499999999999993" hidden="1" customHeight="1" thickBot="1" x14ac:dyDescent="0.25">
      <c r="A42" s="227" t="s">
        <v>88</v>
      </c>
      <c r="B42" s="226"/>
      <c r="C42" s="225"/>
      <c r="D42" s="224"/>
      <c r="E42" s="224"/>
      <c r="F42" s="224"/>
      <c r="G42" s="224"/>
      <c r="H42" s="224"/>
      <c r="I42" s="575"/>
      <c r="K42" s="227" t="s">
        <v>88</v>
      </c>
      <c r="L42" s="226"/>
      <c r="M42" s="225"/>
      <c r="N42" s="224"/>
      <c r="O42" s="224"/>
      <c r="P42" s="224"/>
      <c r="Q42" s="224"/>
      <c r="R42" s="224"/>
      <c r="S42" s="575"/>
    </row>
    <row r="43" spans="1:19" ht="15.95" customHeight="1" thickBot="1" x14ac:dyDescent="0.25">
      <c r="A43" s="574">
        <v>23279</v>
      </c>
      <c r="B43" s="573"/>
      <c r="C43" s="572" t="s">
        <v>87</v>
      </c>
      <c r="D43" s="571">
        <f>IF(ISNUMBER(D38),SUM(D38:D41),"")</f>
        <v>238</v>
      </c>
      <c r="E43" s="570">
        <f>IF(ISNUMBER(E38),SUM(E38:E41),"")</f>
        <v>75</v>
      </c>
      <c r="F43" s="569">
        <f>IF(ISNUMBER(F38),SUM(F38:F41),"")</f>
        <v>23</v>
      </c>
      <c r="G43" s="568">
        <f>IF(ISNUMBER(G38),SUM(G38:G41),"")</f>
        <v>313</v>
      </c>
      <c r="H43" s="215"/>
      <c r="I43" s="567"/>
      <c r="K43" s="574">
        <v>1263</v>
      </c>
      <c r="L43" s="573"/>
      <c r="M43" s="572" t="s">
        <v>87</v>
      </c>
      <c r="N43" s="571">
        <f>IF(ISNUMBER(N38),SUM(N38:N41),"")</f>
        <v>248</v>
      </c>
      <c r="O43" s="570">
        <f>IF(ISNUMBER(O38),SUM(O38:O41),"")</f>
        <v>120</v>
      </c>
      <c r="P43" s="569">
        <f>IF(ISNUMBER(P38),SUM(P38:P41),"")</f>
        <v>10</v>
      </c>
      <c r="Q43" s="568">
        <f>IF(ISNUMBER(Q38),SUM(Q38:Q41),"")</f>
        <v>368</v>
      </c>
      <c r="R43" s="215"/>
      <c r="S43" s="567"/>
    </row>
    <row r="44" spans="1:19" ht="5.0999999999999996" customHeight="1" thickTop="1" thickBot="1" x14ac:dyDescent="0.25"/>
    <row r="45" spans="1:19" ht="20.100000000000001" customHeight="1" thickBot="1" x14ac:dyDescent="0.25">
      <c r="A45" s="213"/>
      <c r="B45" s="212"/>
      <c r="C45" s="211" t="s">
        <v>86</v>
      </c>
      <c r="D45" s="566">
        <f>IF(ISNUMBER(D13),SUM(D13,D19,D25,D31,D37,D43),"")</f>
        <v>1565</v>
      </c>
      <c r="E45" s="565">
        <f>IF(ISNUMBER(E13),SUM(E13,E19,E25,E31,E37,E43),"")</f>
        <v>573</v>
      </c>
      <c r="F45" s="564">
        <f>IF(ISNUMBER(F13),SUM(F13,F19,F25,F31,F37,F43),"")</f>
        <v>88</v>
      </c>
      <c r="G45" s="563">
        <f>IF(ISNUMBER(G13),SUM(G13,G19,G25,G31,G37,G43),"")</f>
        <v>2138</v>
      </c>
      <c r="H45" s="206"/>
      <c r="I45" s="562">
        <f>IF(ISNUMBER(G45),IF(G45&gt;Q45,4,IF(G45=Q45,2,0)),"")</f>
        <v>0</v>
      </c>
      <c r="K45" s="213"/>
      <c r="L45" s="212"/>
      <c r="M45" s="211" t="s">
        <v>86</v>
      </c>
      <c r="N45" s="566">
        <f>IF(ISNUMBER(N13),SUM(N13,N19,N25,N31,N37,N43),"")</f>
        <v>1637</v>
      </c>
      <c r="O45" s="565">
        <f>IF(ISNUMBER(O13),SUM(O13,O19,O25,O31,O37,O43),"")</f>
        <v>700</v>
      </c>
      <c r="P45" s="564">
        <f>IF(ISNUMBER(P13),SUM(P13,P19,P25,P31,P37,P43),"")</f>
        <v>58</v>
      </c>
      <c r="Q45" s="563">
        <f>IF(ISNUMBER(Q13),SUM(Q13,Q19,Q25,Q31,Q37,Q43),"")</f>
        <v>2337</v>
      </c>
      <c r="R45" s="206"/>
      <c r="S45" s="562">
        <f>IF(ISNUMBER(Q45),IF(G45&lt;Q45,4,IF(G45=Q45,2,0)),"")</f>
        <v>4</v>
      </c>
    </row>
    <row r="46" spans="1:19" ht="5.0999999999999996" customHeight="1" thickBot="1" x14ac:dyDescent="0.25"/>
    <row r="47" spans="1:19" ht="21.95" customHeight="1" thickBot="1" x14ac:dyDescent="0.25">
      <c r="A47" s="200"/>
      <c r="B47" s="192" t="s">
        <v>84</v>
      </c>
      <c r="C47" s="455" t="s">
        <v>192</v>
      </c>
      <c r="D47" s="455"/>
      <c r="E47" s="455"/>
      <c r="G47" s="203" t="s">
        <v>82</v>
      </c>
      <c r="H47" s="202"/>
      <c r="I47" s="561">
        <f>IF(ISNUMBER(I11),SUM(I11,I17,I23,I29,I35,I41,I45),"")</f>
        <v>2</v>
      </c>
      <c r="K47" s="200"/>
      <c r="L47" s="192" t="s">
        <v>84</v>
      </c>
      <c r="M47" s="455" t="s">
        <v>191</v>
      </c>
      <c r="N47" s="455"/>
      <c r="O47" s="455"/>
      <c r="Q47" s="203" t="s">
        <v>82</v>
      </c>
      <c r="R47" s="202"/>
      <c r="S47" s="561">
        <f>IF(ISNUMBER(S11),SUM(S11,S17,S23,S29,S35,S41,S45),"")</f>
        <v>14</v>
      </c>
    </row>
    <row r="48" spans="1:19" ht="20.100000000000001" customHeight="1" x14ac:dyDescent="0.2">
      <c r="A48" s="200"/>
      <c r="B48" s="192" t="s">
        <v>78</v>
      </c>
      <c r="C48" s="450"/>
      <c r="D48" s="450"/>
      <c r="E48" s="450"/>
      <c r="F48" s="193"/>
      <c r="G48" s="193"/>
      <c r="H48" s="193"/>
      <c r="I48" s="193"/>
      <c r="J48" s="193"/>
      <c r="K48" s="200"/>
      <c r="L48" s="192" t="s">
        <v>78</v>
      </c>
      <c r="M48" s="450"/>
      <c r="N48" s="450"/>
      <c r="O48" s="450"/>
      <c r="P48" s="198"/>
      <c r="Q48" s="197"/>
      <c r="R48" s="197"/>
      <c r="S48" s="197"/>
    </row>
    <row r="49" spans="1:19" ht="20.25" customHeight="1" x14ac:dyDescent="0.2">
      <c r="A49" s="192" t="s">
        <v>81</v>
      </c>
      <c r="B49" s="192" t="s">
        <v>80</v>
      </c>
      <c r="C49" s="447"/>
      <c r="D49" s="447"/>
      <c r="E49" s="447"/>
      <c r="F49" s="447"/>
      <c r="G49" s="447"/>
      <c r="H49" s="447"/>
      <c r="I49" s="192"/>
      <c r="J49" s="192"/>
      <c r="K49" s="192" t="s">
        <v>79</v>
      </c>
      <c r="L49" s="446"/>
      <c r="M49" s="446"/>
      <c r="O49" s="192" t="s">
        <v>78</v>
      </c>
      <c r="P49" s="560"/>
      <c r="Q49" s="560"/>
      <c r="R49" s="560"/>
      <c r="S49" s="560"/>
    </row>
    <row r="50" spans="1:19" ht="9.75" customHeight="1" x14ac:dyDescent="0.2">
      <c r="A50" s="192"/>
      <c r="B50" s="192"/>
      <c r="C50" s="191"/>
      <c r="D50" s="191"/>
      <c r="E50" s="191"/>
      <c r="F50" s="191"/>
      <c r="G50" s="191"/>
      <c r="H50" s="191"/>
      <c r="I50" s="192"/>
      <c r="J50" s="192"/>
      <c r="K50" s="192"/>
      <c r="L50" s="193"/>
      <c r="M50" s="193"/>
      <c r="O50" s="192"/>
      <c r="P50" s="191"/>
      <c r="Q50" s="191"/>
      <c r="R50" s="191"/>
      <c r="S50" s="191"/>
    </row>
    <row r="51" spans="1:19" ht="30" customHeight="1" x14ac:dyDescent="0.3">
      <c r="A51" s="190" t="s">
        <v>77</v>
      </c>
    </row>
    <row r="52" spans="1:19" ht="20.100000000000001" customHeight="1" x14ac:dyDescent="0.2">
      <c r="B52" s="185" t="s">
        <v>76</v>
      </c>
      <c r="C52" s="559" t="s">
        <v>29</v>
      </c>
      <c r="D52" s="559"/>
      <c r="I52" s="185" t="s">
        <v>75</v>
      </c>
      <c r="J52" s="558">
        <v>25</v>
      </c>
      <c r="K52" s="558"/>
    </row>
    <row r="53" spans="1:19" ht="20.100000000000001" customHeight="1" x14ac:dyDescent="0.2">
      <c r="B53" s="185" t="s">
        <v>74</v>
      </c>
      <c r="C53" s="557" t="s">
        <v>190</v>
      </c>
      <c r="D53" s="557"/>
      <c r="I53" s="185" t="s">
        <v>73</v>
      </c>
      <c r="J53" s="556">
        <v>2</v>
      </c>
      <c r="K53" s="556"/>
      <c r="P53" s="185" t="s">
        <v>72</v>
      </c>
      <c r="Q53" s="555">
        <v>43334</v>
      </c>
      <c r="R53" s="554"/>
      <c r="S53" s="554"/>
    </row>
    <row r="54" spans="1:19" ht="9.9499999999999993" customHeight="1" x14ac:dyDescent="0.2"/>
    <row r="55" spans="1:19" ht="15" customHeight="1" x14ac:dyDescent="0.2">
      <c r="A55" s="182" t="s">
        <v>71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0"/>
    </row>
    <row r="56" spans="1:19" ht="90" customHeight="1" x14ac:dyDescent="0.2">
      <c r="A56" s="534"/>
      <c r="B56" s="533"/>
      <c r="C56" s="533"/>
      <c r="D56" s="533"/>
      <c r="E56" s="533"/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2"/>
    </row>
    <row r="57" spans="1:19" ht="5.0999999999999996" customHeight="1" x14ac:dyDescent="0.2"/>
    <row r="58" spans="1:19" ht="15" customHeight="1" x14ac:dyDescent="0.2">
      <c r="A58" s="434" t="s">
        <v>70</v>
      </c>
      <c r="B58" s="433"/>
      <c r="C58" s="433"/>
      <c r="D58" s="433"/>
      <c r="E58" s="433"/>
      <c r="F58" s="433"/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2"/>
    </row>
    <row r="59" spans="1:19" ht="6.75" customHeight="1" x14ac:dyDescent="0.2">
      <c r="A59" s="431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429"/>
    </row>
    <row r="60" spans="1:19" ht="18" customHeight="1" x14ac:dyDescent="0.2">
      <c r="A60" s="430" t="s">
        <v>69</v>
      </c>
      <c r="B60" s="158"/>
      <c r="C60" s="158"/>
      <c r="D60" s="158"/>
      <c r="E60" s="158"/>
      <c r="F60" s="158"/>
      <c r="G60" s="158"/>
      <c r="H60" s="158"/>
      <c r="I60" s="158"/>
      <c r="J60" s="158"/>
      <c r="K60" s="398" t="s">
        <v>68</v>
      </c>
      <c r="L60" s="158"/>
      <c r="M60" s="158"/>
      <c r="N60" s="158"/>
      <c r="O60" s="158"/>
      <c r="P60" s="158"/>
      <c r="Q60" s="158"/>
      <c r="R60" s="158"/>
      <c r="S60" s="429"/>
    </row>
    <row r="61" spans="1:19" ht="18" customHeight="1" x14ac:dyDescent="0.2">
      <c r="A61" s="553"/>
      <c r="B61" s="550" t="s">
        <v>67</v>
      </c>
      <c r="C61" s="549"/>
      <c r="D61" s="551"/>
      <c r="E61" s="550" t="s">
        <v>66</v>
      </c>
      <c r="F61" s="549"/>
      <c r="G61" s="549"/>
      <c r="H61" s="549"/>
      <c r="I61" s="551"/>
      <c r="J61" s="158"/>
      <c r="K61" s="552"/>
      <c r="L61" s="550" t="s">
        <v>67</v>
      </c>
      <c r="M61" s="549"/>
      <c r="N61" s="551"/>
      <c r="O61" s="550" t="s">
        <v>66</v>
      </c>
      <c r="P61" s="549"/>
      <c r="Q61" s="549"/>
      <c r="R61" s="549"/>
      <c r="S61" s="548"/>
    </row>
    <row r="62" spans="1:19" ht="18" customHeight="1" x14ac:dyDescent="0.2">
      <c r="A62" s="547" t="s">
        <v>65</v>
      </c>
      <c r="B62" s="543" t="s">
        <v>64</v>
      </c>
      <c r="C62" s="545"/>
      <c r="D62" s="544" t="s">
        <v>63</v>
      </c>
      <c r="E62" s="543" t="s">
        <v>64</v>
      </c>
      <c r="F62" s="542"/>
      <c r="G62" s="542"/>
      <c r="H62" s="541"/>
      <c r="I62" s="544" t="s">
        <v>63</v>
      </c>
      <c r="J62" s="158"/>
      <c r="K62" s="546" t="s">
        <v>65</v>
      </c>
      <c r="L62" s="543" t="s">
        <v>64</v>
      </c>
      <c r="M62" s="545"/>
      <c r="N62" s="544" t="s">
        <v>63</v>
      </c>
      <c r="O62" s="543" t="s">
        <v>64</v>
      </c>
      <c r="P62" s="542"/>
      <c r="Q62" s="542"/>
      <c r="R62" s="541"/>
      <c r="S62" s="540" t="s">
        <v>63</v>
      </c>
    </row>
    <row r="63" spans="1:19" ht="18" customHeight="1" x14ac:dyDescent="0.2">
      <c r="A63" s="408"/>
      <c r="B63" s="405"/>
      <c r="C63" s="403"/>
      <c r="D63" s="406"/>
      <c r="E63" s="405"/>
      <c r="F63" s="404"/>
      <c r="G63" s="404"/>
      <c r="H63" s="403"/>
      <c r="I63" s="406"/>
      <c r="J63" s="158"/>
      <c r="K63" s="407"/>
      <c r="L63" s="405"/>
      <c r="M63" s="403"/>
      <c r="N63" s="406"/>
      <c r="O63" s="405"/>
      <c r="P63" s="404"/>
      <c r="Q63" s="404"/>
      <c r="R63" s="403"/>
      <c r="S63" s="402"/>
    </row>
    <row r="64" spans="1:19" ht="18" customHeight="1" x14ac:dyDescent="0.2">
      <c r="A64" s="408"/>
      <c r="B64" s="405"/>
      <c r="C64" s="403"/>
      <c r="D64" s="406"/>
      <c r="E64" s="405"/>
      <c r="F64" s="404"/>
      <c r="G64" s="404"/>
      <c r="H64" s="403"/>
      <c r="I64" s="406"/>
      <c r="J64" s="158"/>
      <c r="K64" s="407"/>
      <c r="L64" s="405"/>
      <c r="M64" s="403"/>
      <c r="N64" s="406"/>
      <c r="O64" s="405"/>
      <c r="P64" s="404"/>
      <c r="Q64" s="404"/>
      <c r="R64" s="403"/>
      <c r="S64" s="402"/>
    </row>
    <row r="65" spans="1:19" ht="11.25" customHeight="1" x14ac:dyDescent="0.2">
      <c r="A65" s="401"/>
      <c r="B65" s="400"/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400"/>
      <c r="O65" s="400"/>
      <c r="P65" s="400"/>
      <c r="Q65" s="400"/>
      <c r="R65" s="400"/>
      <c r="S65" s="399"/>
    </row>
    <row r="66" spans="1:19" ht="3.75" customHeight="1" x14ac:dyDescent="0.2">
      <c r="A66" s="398"/>
      <c r="B66" s="158"/>
      <c r="C66" s="158"/>
      <c r="D66" s="158"/>
      <c r="E66" s="158"/>
      <c r="F66" s="158"/>
      <c r="G66" s="158"/>
      <c r="H66" s="158"/>
      <c r="I66" s="158"/>
      <c r="J66" s="158"/>
      <c r="K66" s="398"/>
      <c r="L66" s="158"/>
      <c r="M66" s="158"/>
      <c r="N66" s="158"/>
      <c r="O66" s="158"/>
      <c r="P66" s="158"/>
      <c r="Q66" s="158"/>
      <c r="R66" s="158"/>
      <c r="S66" s="158"/>
    </row>
    <row r="67" spans="1:19" ht="19.5" customHeight="1" x14ac:dyDescent="0.2">
      <c r="A67" s="539" t="s">
        <v>62</v>
      </c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538"/>
    </row>
    <row r="68" spans="1:19" ht="90" customHeight="1" x14ac:dyDescent="0.2">
      <c r="A68" s="537"/>
      <c r="B68" s="536"/>
      <c r="C68" s="536"/>
      <c r="D68" s="536"/>
      <c r="E68" s="536"/>
      <c r="F68" s="536"/>
      <c r="G68" s="536"/>
      <c r="H68" s="536"/>
      <c r="I68" s="536"/>
      <c r="J68" s="536"/>
      <c r="K68" s="536"/>
      <c r="L68" s="536"/>
      <c r="M68" s="536"/>
      <c r="N68" s="536"/>
      <c r="O68" s="536"/>
      <c r="P68" s="536"/>
      <c r="Q68" s="536"/>
      <c r="R68" s="536"/>
      <c r="S68" s="535"/>
    </row>
    <row r="69" spans="1:19" ht="5.0999999999999996" customHeight="1" x14ac:dyDescent="0.2"/>
    <row r="70" spans="1:19" ht="15" customHeight="1" x14ac:dyDescent="0.2">
      <c r="A70" s="182" t="s">
        <v>61</v>
      </c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0"/>
    </row>
    <row r="71" spans="1:19" ht="90" customHeight="1" x14ac:dyDescent="0.2">
      <c r="A71" s="534"/>
      <c r="B71" s="533"/>
      <c r="C71" s="533"/>
      <c r="D71" s="533"/>
      <c r="E71" s="533"/>
      <c r="F71" s="533"/>
      <c r="G71" s="533"/>
      <c r="H71" s="533"/>
      <c r="I71" s="533"/>
      <c r="J71" s="533"/>
      <c r="K71" s="533"/>
      <c r="L71" s="533"/>
      <c r="M71" s="533"/>
      <c r="N71" s="533"/>
      <c r="O71" s="533"/>
      <c r="P71" s="533"/>
      <c r="Q71" s="533"/>
      <c r="R71" s="533"/>
      <c r="S71" s="532"/>
    </row>
    <row r="72" spans="1:19" ht="30" customHeight="1" x14ac:dyDescent="0.2">
      <c r="A72" s="134" t="s">
        <v>60</v>
      </c>
      <c r="B72" s="134"/>
      <c r="C72" s="133"/>
      <c r="D72" s="133"/>
      <c r="E72" s="133"/>
      <c r="F72" s="133"/>
      <c r="G72" s="133"/>
      <c r="H72" s="133"/>
    </row>
    <row r="73" spans="1:19" ht="30" customHeight="1" x14ac:dyDescent="0.2">
      <c r="A73" s="271"/>
      <c r="B73" s="271"/>
      <c r="C73" s="531"/>
      <c r="D73" s="531"/>
      <c r="E73" s="531"/>
      <c r="F73" s="531"/>
      <c r="G73" s="531"/>
      <c r="H73" s="531"/>
    </row>
    <row r="74" spans="1:19" hidden="1" x14ac:dyDescent="0.2">
      <c r="K74" s="129" t="s">
        <v>59</v>
      </c>
      <c r="L74" s="131" t="s">
        <v>58</v>
      </c>
      <c r="M74" s="132"/>
      <c r="N74" s="132"/>
      <c r="O74" s="131"/>
      <c r="P74" s="130"/>
    </row>
    <row r="75" spans="1:19" hidden="1" x14ac:dyDescent="0.2">
      <c r="K75" s="129" t="s">
        <v>56</v>
      </c>
      <c r="L75" s="131" t="s">
        <v>55</v>
      </c>
      <c r="M75" s="132"/>
      <c r="N75" s="132"/>
      <c r="O75" s="131"/>
      <c r="P75" s="130"/>
    </row>
    <row r="76" spans="1:19" hidden="1" x14ac:dyDescent="0.2">
      <c r="K76" s="129" t="s">
        <v>53</v>
      </c>
      <c r="L76" s="131" t="s">
        <v>52</v>
      </c>
      <c r="M76" s="132"/>
      <c r="N76" s="132"/>
      <c r="O76" s="131" t="s">
        <v>51</v>
      </c>
      <c r="P76" s="130"/>
    </row>
    <row r="77" spans="1:19" hidden="1" x14ac:dyDescent="0.2">
      <c r="K77" s="129" t="s">
        <v>50</v>
      </c>
      <c r="L77" s="131" t="s">
        <v>49</v>
      </c>
      <c r="M77" s="132"/>
      <c r="N77" s="132"/>
      <c r="O77" s="131" t="s">
        <v>48</v>
      </c>
      <c r="P77" s="130"/>
    </row>
    <row r="78" spans="1:19" hidden="1" x14ac:dyDescent="0.2">
      <c r="K78" s="129" t="s">
        <v>47</v>
      </c>
      <c r="L78" s="131" t="s">
        <v>46</v>
      </c>
      <c r="M78" s="132"/>
      <c r="N78" s="132"/>
      <c r="O78" s="131" t="s">
        <v>45</v>
      </c>
      <c r="P78" s="130"/>
    </row>
    <row r="79" spans="1:19" hidden="1" x14ac:dyDescent="0.2">
      <c r="K79" s="129" t="s">
        <v>44</v>
      </c>
      <c r="L79" s="131" t="s">
        <v>43</v>
      </c>
      <c r="M79" s="132"/>
      <c r="N79" s="132"/>
      <c r="O79" s="131" t="s">
        <v>42</v>
      </c>
      <c r="P79" s="130"/>
    </row>
    <row r="80" spans="1:19" hidden="1" x14ac:dyDescent="0.2">
      <c r="K80" s="129" t="s">
        <v>41</v>
      </c>
      <c r="L80" s="131" t="s">
        <v>40</v>
      </c>
      <c r="M80" s="132"/>
      <c r="N80" s="132"/>
      <c r="O80" s="131" t="s">
        <v>39</v>
      </c>
      <c r="P80" s="130"/>
    </row>
    <row r="81" spans="11:16" hidden="1" x14ac:dyDescent="0.2">
      <c r="K81" s="129" t="s">
        <v>38</v>
      </c>
      <c r="L81" s="131" t="s">
        <v>37</v>
      </c>
      <c r="M81" s="132"/>
      <c r="N81" s="132"/>
      <c r="O81" s="131" t="s">
        <v>36</v>
      </c>
      <c r="P81" s="130"/>
    </row>
    <row r="82" spans="11:16" hidden="1" x14ac:dyDescent="0.2">
      <c r="K82" s="129" t="s">
        <v>35</v>
      </c>
      <c r="L82" s="131" t="s">
        <v>34</v>
      </c>
      <c r="M82" s="132"/>
      <c r="N82" s="132"/>
      <c r="O82" s="131" t="s">
        <v>33</v>
      </c>
      <c r="P82" s="130"/>
    </row>
    <row r="83" spans="11:16" hidden="1" x14ac:dyDescent="0.2">
      <c r="K83" s="129" t="s">
        <v>32</v>
      </c>
      <c r="L83" s="131" t="s">
        <v>31</v>
      </c>
      <c r="M83" s="132"/>
      <c r="N83" s="132"/>
      <c r="O83" s="131" t="s">
        <v>30</v>
      </c>
      <c r="P83" s="130"/>
    </row>
    <row r="84" spans="11:16" hidden="1" x14ac:dyDescent="0.2">
      <c r="K84" s="129" t="s">
        <v>29</v>
      </c>
      <c r="L84" s="131" t="s">
        <v>28</v>
      </c>
      <c r="M84" s="132"/>
      <c r="N84" s="132"/>
      <c r="O84" s="131" t="s">
        <v>27</v>
      </c>
      <c r="P84" s="130"/>
    </row>
    <row r="85" spans="11:16" hidden="1" x14ac:dyDescent="0.2">
      <c r="K85" s="129" t="s">
        <v>26</v>
      </c>
      <c r="L85" s="131" t="s">
        <v>25</v>
      </c>
      <c r="M85" s="132"/>
      <c r="N85" s="132"/>
      <c r="O85" s="131" t="s">
        <v>24</v>
      </c>
      <c r="P85" s="130"/>
    </row>
    <row r="86" spans="11:16" hidden="1" x14ac:dyDescent="0.2">
      <c r="K86" s="129" t="s">
        <v>23</v>
      </c>
      <c r="L86" s="131" t="s">
        <v>22</v>
      </c>
      <c r="M86" s="132"/>
      <c r="N86" s="132"/>
      <c r="O86" s="131" t="s">
        <v>21</v>
      </c>
      <c r="P86" s="130"/>
    </row>
    <row r="87" spans="11:16" hidden="1" x14ac:dyDescent="0.2">
      <c r="K87" s="129" t="s">
        <v>20</v>
      </c>
      <c r="L87" s="131" t="s">
        <v>19</v>
      </c>
      <c r="M87" s="132"/>
      <c r="N87" s="132"/>
      <c r="O87" s="131" t="s">
        <v>18</v>
      </c>
      <c r="P87" s="130"/>
    </row>
    <row r="88" spans="11:16" hidden="1" x14ac:dyDescent="0.2">
      <c r="K88" s="129" t="s">
        <v>17</v>
      </c>
      <c r="L88" s="131"/>
      <c r="M88" s="132"/>
      <c r="N88" s="132"/>
      <c r="O88" s="131" t="s">
        <v>16</v>
      </c>
      <c r="P88" s="130"/>
    </row>
    <row r="89" spans="11:16" hidden="1" x14ac:dyDescent="0.2">
      <c r="K89" s="129" t="s">
        <v>15</v>
      </c>
      <c r="L89" s="131"/>
      <c r="M89" s="132"/>
      <c r="N89" s="132"/>
      <c r="O89" s="131" t="s">
        <v>14</v>
      </c>
      <c r="P89" s="130"/>
    </row>
    <row r="90" spans="11:16" hidden="1" x14ac:dyDescent="0.2">
      <c r="K90" s="129" t="s">
        <v>13</v>
      </c>
      <c r="L90" s="128"/>
      <c r="M90" s="128"/>
      <c r="N90" s="128"/>
      <c r="O90" s="131" t="s">
        <v>12</v>
      </c>
      <c r="P90" s="130"/>
    </row>
    <row r="91" spans="11:16" hidden="1" x14ac:dyDescent="0.2">
      <c r="K91" s="129" t="s">
        <v>11</v>
      </c>
      <c r="L91" s="128"/>
      <c r="M91" s="128"/>
      <c r="N91" s="128"/>
      <c r="O91" s="131" t="s">
        <v>10</v>
      </c>
      <c r="P91" s="130"/>
    </row>
    <row r="92" spans="11:16" hidden="1" x14ac:dyDescent="0.2">
      <c r="K92" s="129" t="s">
        <v>9</v>
      </c>
      <c r="L92" s="128"/>
      <c r="M92" s="128"/>
      <c r="N92" s="128"/>
      <c r="O92" s="131" t="s">
        <v>8</v>
      </c>
      <c r="P92" s="130"/>
    </row>
    <row r="93" spans="11:16" hidden="1" x14ac:dyDescent="0.2">
      <c r="K93" s="129" t="s">
        <v>7</v>
      </c>
      <c r="L93" s="128"/>
      <c r="M93" s="128"/>
      <c r="N93" s="128"/>
      <c r="O93" s="131" t="s">
        <v>6</v>
      </c>
      <c r="P93" s="130"/>
    </row>
    <row r="94" spans="11:16" hidden="1" x14ac:dyDescent="0.2">
      <c r="K94" s="129" t="s">
        <v>5</v>
      </c>
      <c r="L94" s="128"/>
      <c r="M94" s="128"/>
      <c r="N94" s="128"/>
      <c r="O94" s="131" t="s">
        <v>4</v>
      </c>
      <c r="P94" s="130"/>
    </row>
    <row r="95" spans="11:16" hidden="1" x14ac:dyDescent="0.2">
      <c r="K95" s="129" t="s">
        <v>3</v>
      </c>
      <c r="L95" s="128"/>
      <c r="M95" s="128"/>
      <c r="N95" s="128"/>
      <c r="O95" s="128"/>
      <c r="P95" s="128"/>
    </row>
    <row r="96" spans="11:16" hidden="1" x14ac:dyDescent="0.2">
      <c r="K96" s="129" t="s">
        <v>2</v>
      </c>
      <c r="L96" s="128"/>
      <c r="M96" s="128"/>
      <c r="N96" s="128"/>
      <c r="O96" s="128"/>
      <c r="P96" s="128"/>
    </row>
    <row r="97" spans="11:16" hidden="1" x14ac:dyDescent="0.2">
      <c r="K97" s="129" t="s">
        <v>1</v>
      </c>
      <c r="L97" s="128"/>
      <c r="M97" s="128"/>
      <c r="N97" s="128"/>
      <c r="O97" s="128"/>
      <c r="P97" s="128"/>
    </row>
    <row r="98" spans="11:16" hidden="1" x14ac:dyDescent="0.2">
      <c r="K98" s="129" t="s">
        <v>0</v>
      </c>
      <c r="L98" s="128"/>
      <c r="M98" s="128"/>
      <c r="N98" s="128"/>
      <c r="O98" s="128"/>
      <c r="P98" s="128"/>
    </row>
  </sheetData>
  <sheetProtection selectLockedCells="1"/>
  <mergeCells count="99">
    <mergeCell ref="M47:O47"/>
    <mergeCell ref="A72:B72"/>
    <mergeCell ref="C72:H72"/>
    <mergeCell ref="A67:S67"/>
    <mergeCell ref="A68:S68"/>
    <mergeCell ref="A70:S70"/>
    <mergeCell ref="A71:S71"/>
    <mergeCell ref="M48:O48"/>
    <mergeCell ref="C49:H49"/>
    <mergeCell ref="L49:M49"/>
    <mergeCell ref="K20:L21"/>
    <mergeCell ref="I35:I37"/>
    <mergeCell ref="Q47:R47"/>
    <mergeCell ref="A58:S58"/>
    <mergeCell ref="Q53:S53"/>
    <mergeCell ref="A55:S55"/>
    <mergeCell ref="A56:S56"/>
    <mergeCell ref="C52:D52"/>
    <mergeCell ref="J52:K52"/>
    <mergeCell ref="C53:D53"/>
    <mergeCell ref="M5:M6"/>
    <mergeCell ref="K25:L25"/>
    <mergeCell ref="S11:S13"/>
    <mergeCell ref="S35:S37"/>
    <mergeCell ref="S17:S19"/>
    <mergeCell ref="K26:L27"/>
    <mergeCell ref="K32:L33"/>
    <mergeCell ref="K31:L31"/>
    <mergeCell ref="K34:L35"/>
    <mergeCell ref="K37:L37"/>
    <mergeCell ref="K16:L17"/>
    <mergeCell ref="K19:L19"/>
    <mergeCell ref="I23:I25"/>
    <mergeCell ref="N5:Q5"/>
    <mergeCell ref="K13:L13"/>
    <mergeCell ref="K14:L15"/>
    <mergeCell ref="K5:L5"/>
    <mergeCell ref="K6:L6"/>
    <mergeCell ref="K8:L9"/>
    <mergeCell ref="K10:L11"/>
    <mergeCell ref="K22:L23"/>
    <mergeCell ref="S41:S43"/>
    <mergeCell ref="S29:S31"/>
    <mergeCell ref="K38:L39"/>
    <mergeCell ref="K43:L43"/>
    <mergeCell ref="K40:L41"/>
    <mergeCell ref="S23:S25"/>
    <mergeCell ref="L1:N1"/>
    <mergeCell ref="O1:P1"/>
    <mergeCell ref="Q1:S1"/>
    <mergeCell ref="B3:I3"/>
    <mergeCell ref="B1:C2"/>
    <mergeCell ref="D1:I1"/>
    <mergeCell ref="L3:S3"/>
    <mergeCell ref="C5:C6"/>
    <mergeCell ref="A6:B6"/>
    <mergeCell ref="A10:B11"/>
    <mergeCell ref="A5:B5"/>
    <mergeCell ref="A8:B9"/>
    <mergeCell ref="I11:I13"/>
    <mergeCell ref="A13:B13"/>
    <mergeCell ref="D5:G5"/>
    <mergeCell ref="K28:L29"/>
    <mergeCell ref="I29:I31"/>
    <mergeCell ref="I41:I43"/>
    <mergeCell ref="A43:B43"/>
    <mergeCell ref="A40:B41"/>
    <mergeCell ref="A38:B39"/>
    <mergeCell ref="A37:B37"/>
    <mergeCell ref="A31:B31"/>
    <mergeCell ref="I38:I39"/>
    <mergeCell ref="L64:M64"/>
    <mergeCell ref="O64:R64"/>
    <mergeCell ref="P49:S49"/>
    <mergeCell ref="B63:C63"/>
    <mergeCell ref="E63:H63"/>
    <mergeCell ref="L63:M63"/>
    <mergeCell ref="O63:R63"/>
    <mergeCell ref="J53:K53"/>
    <mergeCell ref="A20:B21"/>
    <mergeCell ref="B64:C64"/>
    <mergeCell ref="A14:B15"/>
    <mergeCell ref="A16:B17"/>
    <mergeCell ref="C48:E48"/>
    <mergeCell ref="A34:B35"/>
    <mergeCell ref="A32:B33"/>
    <mergeCell ref="E64:H64"/>
    <mergeCell ref="G47:H47"/>
    <mergeCell ref="C47:E47"/>
    <mergeCell ref="I14:I15"/>
    <mergeCell ref="I20:I21"/>
    <mergeCell ref="I26:I27"/>
    <mergeCell ref="I32:I33"/>
    <mergeCell ref="A19:B19"/>
    <mergeCell ref="A25:B25"/>
    <mergeCell ref="I17:I19"/>
    <mergeCell ref="A22:B23"/>
    <mergeCell ref="A28:B29"/>
    <mergeCell ref="A26:B27"/>
  </mergeCells>
  <conditionalFormatting sqref="A8:B9">
    <cfRule type="containsErrors" dxfId="59" priority="36" stopIfTrue="1">
      <formula>ISERROR(A8)</formula>
    </cfRule>
  </conditionalFormatting>
  <conditionalFormatting sqref="A10:B11">
    <cfRule type="containsErrors" dxfId="58" priority="35" stopIfTrue="1">
      <formula>ISERROR(A10)</formula>
    </cfRule>
  </conditionalFormatting>
  <conditionalFormatting sqref="A14:B15">
    <cfRule type="containsErrors" dxfId="57" priority="34" stopIfTrue="1">
      <formula>ISERROR(A14)</formula>
    </cfRule>
  </conditionalFormatting>
  <conditionalFormatting sqref="A16:B17">
    <cfRule type="containsErrors" dxfId="56" priority="33" stopIfTrue="1">
      <formula>ISERROR(A16)</formula>
    </cfRule>
  </conditionalFormatting>
  <conditionalFormatting sqref="A20:B21">
    <cfRule type="containsErrors" dxfId="55" priority="32" stopIfTrue="1">
      <formula>ISERROR(A20)</formula>
    </cfRule>
  </conditionalFormatting>
  <conditionalFormatting sqref="A22:B23">
    <cfRule type="containsErrors" dxfId="54" priority="31" stopIfTrue="1">
      <formula>ISERROR(A22)</formula>
    </cfRule>
  </conditionalFormatting>
  <conditionalFormatting sqref="A26:B27">
    <cfRule type="containsErrors" dxfId="53" priority="30" stopIfTrue="1">
      <formula>ISERROR(A26)</formula>
    </cfRule>
  </conditionalFormatting>
  <conditionalFormatting sqref="A28:B29">
    <cfRule type="containsErrors" dxfId="52" priority="29" stopIfTrue="1">
      <formula>ISERROR(A28)</formula>
    </cfRule>
  </conditionalFormatting>
  <conditionalFormatting sqref="A32:B33">
    <cfRule type="containsErrors" dxfId="51" priority="28" stopIfTrue="1">
      <formula>ISERROR(A32)</formula>
    </cfRule>
  </conditionalFormatting>
  <conditionalFormatting sqref="A34:B35">
    <cfRule type="containsErrors" dxfId="50" priority="27" stopIfTrue="1">
      <formula>ISERROR(A34)</formula>
    </cfRule>
  </conditionalFormatting>
  <conditionalFormatting sqref="A38:B39">
    <cfRule type="containsErrors" dxfId="49" priority="26" stopIfTrue="1">
      <formula>ISERROR(A38)</formula>
    </cfRule>
  </conditionalFormatting>
  <conditionalFormatting sqref="A40:B41">
    <cfRule type="containsErrors" dxfId="48" priority="25" stopIfTrue="1">
      <formula>ISERROR(A40)</formula>
    </cfRule>
  </conditionalFormatting>
  <conditionalFormatting sqref="K8:L9">
    <cfRule type="containsErrors" dxfId="47" priority="24" stopIfTrue="1">
      <formula>ISERROR(K8)</formula>
    </cfRule>
  </conditionalFormatting>
  <conditionalFormatting sqref="K10:L11">
    <cfRule type="containsErrors" dxfId="46" priority="23" stopIfTrue="1">
      <formula>ISERROR(K10)</formula>
    </cfRule>
  </conditionalFormatting>
  <conditionalFormatting sqref="K14:L15">
    <cfRule type="containsErrors" dxfId="45" priority="22" stopIfTrue="1">
      <formula>ISERROR(K14)</formula>
    </cfRule>
  </conditionalFormatting>
  <conditionalFormatting sqref="K16:L17">
    <cfRule type="containsErrors" dxfId="44" priority="21" stopIfTrue="1">
      <formula>ISERROR(K16)</formula>
    </cfRule>
  </conditionalFormatting>
  <conditionalFormatting sqref="K20:L21">
    <cfRule type="containsErrors" dxfId="43" priority="20" stopIfTrue="1">
      <formula>ISERROR(K20)</formula>
    </cfRule>
  </conditionalFormatting>
  <conditionalFormatting sqref="K22:L23">
    <cfRule type="containsErrors" dxfId="42" priority="19" stopIfTrue="1">
      <formula>ISERROR(K22)</formula>
    </cfRule>
  </conditionalFormatting>
  <conditionalFormatting sqref="K26:L27">
    <cfRule type="containsErrors" dxfId="41" priority="18" stopIfTrue="1">
      <formula>ISERROR(K26)</formula>
    </cfRule>
  </conditionalFormatting>
  <conditionalFormatting sqref="K28:L29">
    <cfRule type="containsErrors" dxfId="40" priority="17" stopIfTrue="1">
      <formula>ISERROR(K28)</formula>
    </cfRule>
  </conditionalFormatting>
  <conditionalFormatting sqref="K32:L33">
    <cfRule type="containsErrors" dxfId="39" priority="16" stopIfTrue="1">
      <formula>ISERROR(K32)</formula>
    </cfRule>
  </conditionalFormatting>
  <conditionalFormatting sqref="K34:L35">
    <cfRule type="containsErrors" dxfId="38" priority="15" stopIfTrue="1">
      <formula>ISERROR(K34)</formula>
    </cfRule>
  </conditionalFormatting>
  <conditionalFormatting sqref="K38:L39">
    <cfRule type="containsErrors" dxfId="37" priority="14" stopIfTrue="1">
      <formula>ISERROR(K38)</formula>
    </cfRule>
  </conditionalFormatting>
  <conditionalFormatting sqref="K40:L41">
    <cfRule type="containsErrors" dxfId="36" priority="13" stopIfTrue="1">
      <formula>ISERROR(K40)</formula>
    </cfRule>
  </conditionalFormatting>
  <conditionalFormatting sqref="I9">
    <cfRule type="cellIs" dxfId="35" priority="11" operator="lessThan">
      <formula>0</formula>
    </cfRule>
    <cfRule type="cellIs" dxfId="34" priority="12" operator="greaterThan">
      <formula>0</formula>
    </cfRule>
  </conditionalFormatting>
  <conditionalFormatting sqref="I14:I15">
    <cfRule type="cellIs" dxfId="33" priority="9" operator="lessThan">
      <formula>0</formula>
    </cfRule>
    <cfRule type="cellIs" dxfId="32" priority="10" operator="greaterThan">
      <formula>0</formula>
    </cfRule>
  </conditionalFormatting>
  <conditionalFormatting sqref="I20:I21">
    <cfRule type="cellIs" dxfId="31" priority="7" operator="lessThan">
      <formula>0</formula>
    </cfRule>
    <cfRule type="cellIs" dxfId="30" priority="8" operator="greaterThan">
      <formula>0</formula>
    </cfRule>
  </conditionalFormatting>
  <conditionalFormatting sqref="I26:I27">
    <cfRule type="cellIs" dxfId="29" priority="5" operator="lessThan">
      <formula>0</formula>
    </cfRule>
    <cfRule type="cellIs" dxfId="28" priority="6" operator="greaterThan">
      <formula>0</formula>
    </cfRule>
  </conditionalFormatting>
  <conditionalFormatting sqref="I32:I33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I38:I39">
    <cfRule type="cellIs" dxfId="25" priority="1" operator="lessThan">
      <formula>0</formula>
    </cfRule>
    <cfRule type="cellIs" dxfId="24" priority="2" operator="greaterThan">
      <formula>0</formula>
    </cfRule>
  </conditionalFormatting>
  <dataValidations count="2">
    <dataValidation type="whole" allowBlank="1" showInputMessage="1" showErrorMessage="1" errorTitle="Zadej číslo !" error="Pozor, musíš zadat celé číslo." sqref="D63:D64 IZ63:IZ64 SV63:SV64 ACR63:ACR64 AMN63:AMN64 AWJ63:AWJ64 BGF63:BGF64 BQB63:BQB64 BZX63:BZX64 CJT63:CJT64 CTP63:CTP64 DDL63:DDL64 DNH63:DNH64 DXD63:DXD64 EGZ63:EGZ64 EQV63:EQV64 FAR63:FAR64 FKN63:FKN64 FUJ63:FUJ64 GEF63:GEF64 GOB63:GOB64 GXX63:GXX64 HHT63:HHT64 HRP63:HRP64 IBL63:IBL64 ILH63:ILH64 IVD63:IVD64 JEZ63:JEZ64 JOV63:JOV64 JYR63:JYR64 KIN63:KIN64 KSJ63:KSJ64 LCF63:LCF64 LMB63:LMB64 LVX63:LVX64 MFT63:MFT64 MPP63:MPP64 MZL63:MZL64 NJH63:NJH64 NTD63:NTD64 OCZ63:OCZ64 OMV63:OMV64 OWR63:OWR64 PGN63:PGN64 PQJ63:PQJ64 QAF63:QAF64 QKB63:QKB64 QTX63:QTX64 RDT63:RDT64 RNP63:RNP64 RXL63:RXL64 SHH63:SHH64 SRD63:SRD64 TAZ63:TAZ64 TKV63:TKV64 TUR63:TUR64 UEN63:UEN64 UOJ63:UOJ64 UYF63:UYF64 VIB63:VIB64 VRX63:VRX64 WBT63:WBT64 WLP63:WLP64 WVL63:WVL64 D65599:D65600 IZ65599:IZ65600 SV65599:SV65600 ACR65599:ACR65600 AMN65599:AMN65600 AWJ65599:AWJ65600 BGF65599:BGF65600 BQB65599:BQB65600 BZX65599:BZX65600 CJT65599:CJT65600 CTP65599:CTP65600 DDL65599:DDL65600 DNH65599:DNH65600 DXD65599:DXD65600 EGZ65599:EGZ65600 EQV65599:EQV65600 FAR65599:FAR65600 FKN65599:FKN65600 FUJ65599:FUJ65600 GEF65599:GEF65600 GOB65599:GOB65600 GXX65599:GXX65600 HHT65599:HHT65600 HRP65599:HRP65600 IBL65599:IBL65600 ILH65599:ILH65600 IVD65599:IVD65600 JEZ65599:JEZ65600 JOV65599:JOV65600 JYR65599:JYR65600 KIN65599:KIN65600 KSJ65599:KSJ65600 LCF65599:LCF65600 LMB65599:LMB65600 LVX65599:LVX65600 MFT65599:MFT65600 MPP65599:MPP65600 MZL65599:MZL65600 NJH65599:NJH65600 NTD65599:NTD65600 OCZ65599:OCZ65600 OMV65599:OMV65600 OWR65599:OWR65600 PGN65599:PGN65600 PQJ65599:PQJ65600 QAF65599:QAF65600 QKB65599:QKB65600 QTX65599:QTX65600 RDT65599:RDT65600 RNP65599:RNP65600 RXL65599:RXL65600 SHH65599:SHH65600 SRD65599:SRD65600 TAZ65599:TAZ65600 TKV65599:TKV65600 TUR65599:TUR65600 UEN65599:UEN65600 UOJ65599:UOJ65600 UYF65599:UYF65600 VIB65599:VIB65600 VRX65599:VRX65600 WBT65599:WBT65600 WLP65599:WLP65600 WVL65599:WVL65600 D131135:D131136 IZ131135:IZ131136 SV131135:SV131136 ACR131135:ACR131136 AMN131135:AMN131136 AWJ131135:AWJ131136 BGF131135:BGF131136 BQB131135:BQB131136 BZX131135:BZX131136 CJT131135:CJT131136 CTP131135:CTP131136 DDL131135:DDL131136 DNH131135:DNH131136 DXD131135:DXD131136 EGZ131135:EGZ131136 EQV131135:EQV131136 FAR131135:FAR131136 FKN131135:FKN131136 FUJ131135:FUJ131136 GEF131135:GEF131136 GOB131135:GOB131136 GXX131135:GXX131136 HHT131135:HHT131136 HRP131135:HRP131136 IBL131135:IBL131136 ILH131135:ILH131136 IVD131135:IVD131136 JEZ131135:JEZ131136 JOV131135:JOV131136 JYR131135:JYR131136 KIN131135:KIN131136 KSJ131135:KSJ131136 LCF131135:LCF131136 LMB131135:LMB131136 LVX131135:LVX131136 MFT131135:MFT131136 MPP131135:MPP131136 MZL131135:MZL131136 NJH131135:NJH131136 NTD131135:NTD131136 OCZ131135:OCZ131136 OMV131135:OMV131136 OWR131135:OWR131136 PGN131135:PGN131136 PQJ131135:PQJ131136 QAF131135:QAF131136 QKB131135:QKB131136 QTX131135:QTX131136 RDT131135:RDT131136 RNP131135:RNP131136 RXL131135:RXL131136 SHH131135:SHH131136 SRD131135:SRD131136 TAZ131135:TAZ131136 TKV131135:TKV131136 TUR131135:TUR131136 UEN131135:UEN131136 UOJ131135:UOJ131136 UYF131135:UYF131136 VIB131135:VIB131136 VRX131135:VRX131136 WBT131135:WBT131136 WLP131135:WLP131136 WVL131135:WVL131136 D196671:D196672 IZ196671:IZ196672 SV196671:SV196672 ACR196671:ACR196672 AMN196671:AMN196672 AWJ196671:AWJ196672 BGF196671:BGF196672 BQB196671:BQB196672 BZX196671:BZX196672 CJT196671:CJT196672 CTP196671:CTP196672 DDL196671:DDL196672 DNH196671:DNH196672 DXD196671:DXD196672 EGZ196671:EGZ196672 EQV196671:EQV196672 FAR196671:FAR196672 FKN196671:FKN196672 FUJ196671:FUJ196672 GEF196671:GEF196672 GOB196671:GOB196672 GXX196671:GXX196672 HHT196671:HHT196672 HRP196671:HRP196672 IBL196671:IBL196672 ILH196671:ILH196672 IVD196671:IVD196672 JEZ196671:JEZ196672 JOV196671:JOV196672 JYR196671:JYR196672 KIN196671:KIN196672 KSJ196671:KSJ196672 LCF196671:LCF196672 LMB196671:LMB196672 LVX196671:LVX196672 MFT196671:MFT196672 MPP196671:MPP196672 MZL196671:MZL196672 NJH196671:NJH196672 NTD196671:NTD196672 OCZ196671:OCZ196672 OMV196671:OMV196672 OWR196671:OWR196672 PGN196671:PGN196672 PQJ196671:PQJ196672 QAF196671:QAF196672 QKB196671:QKB196672 QTX196671:QTX196672 RDT196671:RDT196672 RNP196671:RNP196672 RXL196671:RXL196672 SHH196671:SHH196672 SRD196671:SRD196672 TAZ196671:TAZ196672 TKV196671:TKV196672 TUR196671:TUR196672 UEN196671:UEN196672 UOJ196671:UOJ196672 UYF196671:UYF196672 VIB196671:VIB196672 VRX196671:VRX196672 WBT196671:WBT196672 WLP196671:WLP196672 WVL196671:WVL196672 D262207:D262208 IZ262207:IZ262208 SV262207:SV262208 ACR262207:ACR262208 AMN262207:AMN262208 AWJ262207:AWJ262208 BGF262207:BGF262208 BQB262207:BQB262208 BZX262207:BZX262208 CJT262207:CJT262208 CTP262207:CTP262208 DDL262207:DDL262208 DNH262207:DNH262208 DXD262207:DXD262208 EGZ262207:EGZ262208 EQV262207:EQV262208 FAR262207:FAR262208 FKN262207:FKN262208 FUJ262207:FUJ262208 GEF262207:GEF262208 GOB262207:GOB262208 GXX262207:GXX262208 HHT262207:HHT262208 HRP262207:HRP262208 IBL262207:IBL262208 ILH262207:ILH262208 IVD262207:IVD262208 JEZ262207:JEZ262208 JOV262207:JOV262208 JYR262207:JYR262208 KIN262207:KIN262208 KSJ262207:KSJ262208 LCF262207:LCF262208 LMB262207:LMB262208 LVX262207:LVX262208 MFT262207:MFT262208 MPP262207:MPP262208 MZL262207:MZL262208 NJH262207:NJH262208 NTD262207:NTD262208 OCZ262207:OCZ262208 OMV262207:OMV262208 OWR262207:OWR262208 PGN262207:PGN262208 PQJ262207:PQJ262208 QAF262207:QAF262208 QKB262207:QKB262208 QTX262207:QTX262208 RDT262207:RDT262208 RNP262207:RNP262208 RXL262207:RXL262208 SHH262207:SHH262208 SRD262207:SRD262208 TAZ262207:TAZ262208 TKV262207:TKV262208 TUR262207:TUR262208 UEN262207:UEN262208 UOJ262207:UOJ262208 UYF262207:UYF262208 VIB262207:VIB262208 VRX262207:VRX262208 WBT262207:WBT262208 WLP262207:WLP262208 WVL262207:WVL262208 D327743:D327744 IZ327743:IZ327744 SV327743:SV327744 ACR327743:ACR327744 AMN327743:AMN327744 AWJ327743:AWJ327744 BGF327743:BGF327744 BQB327743:BQB327744 BZX327743:BZX327744 CJT327743:CJT327744 CTP327743:CTP327744 DDL327743:DDL327744 DNH327743:DNH327744 DXD327743:DXD327744 EGZ327743:EGZ327744 EQV327743:EQV327744 FAR327743:FAR327744 FKN327743:FKN327744 FUJ327743:FUJ327744 GEF327743:GEF327744 GOB327743:GOB327744 GXX327743:GXX327744 HHT327743:HHT327744 HRP327743:HRP327744 IBL327743:IBL327744 ILH327743:ILH327744 IVD327743:IVD327744 JEZ327743:JEZ327744 JOV327743:JOV327744 JYR327743:JYR327744 KIN327743:KIN327744 KSJ327743:KSJ327744 LCF327743:LCF327744 LMB327743:LMB327744 LVX327743:LVX327744 MFT327743:MFT327744 MPP327743:MPP327744 MZL327743:MZL327744 NJH327743:NJH327744 NTD327743:NTD327744 OCZ327743:OCZ327744 OMV327743:OMV327744 OWR327743:OWR327744 PGN327743:PGN327744 PQJ327743:PQJ327744 QAF327743:QAF327744 QKB327743:QKB327744 QTX327743:QTX327744 RDT327743:RDT327744 RNP327743:RNP327744 RXL327743:RXL327744 SHH327743:SHH327744 SRD327743:SRD327744 TAZ327743:TAZ327744 TKV327743:TKV327744 TUR327743:TUR327744 UEN327743:UEN327744 UOJ327743:UOJ327744 UYF327743:UYF327744 VIB327743:VIB327744 VRX327743:VRX327744 WBT327743:WBT327744 WLP327743:WLP327744 WVL327743:WVL327744 D393279:D393280 IZ393279:IZ393280 SV393279:SV393280 ACR393279:ACR393280 AMN393279:AMN393280 AWJ393279:AWJ393280 BGF393279:BGF393280 BQB393279:BQB393280 BZX393279:BZX393280 CJT393279:CJT393280 CTP393279:CTP393280 DDL393279:DDL393280 DNH393279:DNH393280 DXD393279:DXD393280 EGZ393279:EGZ393280 EQV393279:EQV393280 FAR393279:FAR393280 FKN393279:FKN393280 FUJ393279:FUJ393280 GEF393279:GEF393280 GOB393279:GOB393280 GXX393279:GXX393280 HHT393279:HHT393280 HRP393279:HRP393280 IBL393279:IBL393280 ILH393279:ILH393280 IVD393279:IVD393280 JEZ393279:JEZ393280 JOV393279:JOV393280 JYR393279:JYR393280 KIN393279:KIN393280 KSJ393279:KSJ393280 LCF393279:LCF393280 LMB393279:LMB393280 LVX393279:LVX393280 MFT393279:MFT393280 MPP393279:MPP393280 MZL393279:MZL393280 NJH393279:NJH393280 NTD393279:NTD393280 OCZ393279:OCZ393280 OMV393279:OMV393280 OWR393279:OWR393280 PGN393279:PGN393280 PQJ393279:PQJ393280 QAF393279:QAF393280 QKB393279:QKB393280 QTX393279:QTX393280 RDT393279:RDT393280 RNP393279:RNP393280 RXL393279:RXL393280 SHH393279:SHH393280 SRD393279:SRD393280 TAZ393279:TAZ393280 TKV393279:TKV393280 TUR393279:TUR393280 UEN393279:UEN393280 UOJ393279:UOJ393280 UYF393279:UYF393280 VIB393279:VIB393280 VRX393279:VRX393280 WBT393279:WBT393280 WLP393279:WLP393280 WVL393279:WVL393280 D458815:D458816 IZ458815:IZ458816 SV458815:SV458816 ACR458815:ACR458816 AMN458815:AMN458816 AWJ458815:AWJ458816 BGF458815:BGF458816 BQB458815:BQB458816 BZX458815:BZX458816 CJT458815:CJT458816 CTP458815:CTP458816 DDL458815:DDL458816 DNH458815:DNH458816 DXD458815:DXD458816 EGZ458815:EGZ458816 EQV458815:EQV458816 FAR458815:FAR458816 FKN458815:FKN458816 FUJ458815:FUJ458816 GEF458815:GEF458816 GOB458815:GOB458816 GXX458815:GXX458816 HHT458815:HHT458816 HRP458815:HRP458816 IBL458815:IBL458816 ILH458815:ILH458816 IVD458815:IVD458816 JEZ458815:JEZ458816 JOV458815:JOV458816 JYR458815:JYR458816 KIN458815:KIN458816 KSJ458815:KSJ458816 LCF458815:LCF458816 LMB458815:LMB458816 LVX458815:LVX458816 MFT458815:MFT458816 MPP458815:MPP458816 MZL458815:MZL458816 NJH458815:NJH458816 NTD458815:NTD458816 OCZ458815:OCZ458816 OMV458815:OMV458816 OWR458815:OWR458816 PGN458815:PGN458816 PQJ458815:PQJ458816 QAF458815:QAF458816 QKB458815:QKB458816 QTX458815:QTX458816 RDT458815:RDT458816 RNP458815:RNP458816 RXL458815:RXL458816 SHH458815:SHH458816 SRD458815:SRD458816 TAZ458815:TAZ458816 TKV458815:TKV458816 TUR458815:TUR458816 UEN458815:UEN458816 UOJ458815:UOJ458816 UYF458815:UYF458816 VIB458815:VIB458816 VRX458815:VRX458816 WBT458815:WBT458816 WLP458815:WLP458816 WVL458815:WVL458816 D524351:D524352 IZ524351:IZ524352 SV524351:SV524352 ACR524351:ACR524352 AMN524351:AMN524352 AWJ524351:AWJ524352 BGF524351:BGF524352 BQB524351:BQB524352 BZX524351:BZX524352 CJT524351:CJT524352 CTP524351:CTP524352 DDL524351:DDL524352 DNH524351:DNH524352 DXD524351:DXD524352 EGZ524351:EGZ524352 EQV524351:EQV524352 FAR524351:FAR524352 FKN524351:FKN524352 FUJ524351:FUJ524352 GEF524351:GEF524352 GOB524351:GOB524352 GXX524351:GXX524352 HHT524351:HHT524352 HRP524351:HRP524352 IBL524351:IBL524352 ILH524351:ILH524352 IVD524351:IVD524352 JEZ524351:JEZ524352 JOV524351:JOV524352 JYR524351:JYR524352 KIN524351:KIN524352 KSJ524351:KSJ524352 LCF524351:LCF524352 LMB524351:LMB524352 LVX524351:LVX524352 MFT524351:MFT524352 MPP524351:MPP524352 MZL524351:MZL524352 NJH524351:NJH524352 NTD524351:NTD524352 OCZ524351:OCZ524352 OMV524351:OMV524352 OWR524351:OWR524352 PGN524351:PGN524352 PQJ524351:PQJ524352 QAF524351:QAF524352 QKB524351:QKB524352 QTX524351:QTX524352 RDT524351:RDT524352 RNP524351:RNP524352 RXL524351:RXL524352 SHH524351:SHH524352 SRD524351:SRD524352 TAZ524351:TAZ524352 TKV524351:TKV524352 TUR524351:TUR524352 UEN524351:UEN524352 UOJ524351:UOJ524352 UYF524351:UYF524352 VIB524351:VIB524352 VRX524351:VRX524352 WBT524351:WBT524352 WLP524351:WLP524352 WVL524351:WVL524352 D589887:D589888 IZ589887:IZ589888 SV589887:SV589888 ACR589887:ACR589888 AMN589887:AMN589888 AWJ589887:AWJ589888 BGF589887:BGF589888 BQB589887:BQB589888 BZX589887:BZX589888 CJT589887:CJT589888 CTP589887:CTP589888 DDL589887:DDL589888 DNH589887:DNH589888 DXD589887:DXD589888 EGZ589887:EGZ589888 EQV589887:EQV589888 FAR589887:FAR589888 FKN589887:FKN589888 FUJ589887:FUJ589888 GEF589887:GEF589888 GOB589887:GOB589888 GXX589887:GXX589888 HHT589887:HHT589888 HRP589887:HRP589888 IBL589887:IBL589888 ILH589887:ILH589888 IVD589887:IVD589888 JEZ589887:JEZ589888 JOV589887:JOV589888 JYR589887:JYR589888 KIN589887:KIN589888 KSJ589887:KSJ589888 LCF589887:LCF589888 LMB589887:LMB589888 LVX589887:LVX589888 MFT589887:MFT589888 MPP589887:MPP589888 MZL589887:MZL589888 NJH589887:NJH589888 NTD589887:NTD589888 OCZ589887:OCZ589888 OMV589887:OMV589888 OWR589887:OWR589888 PGN589887:PGN589888 PQJ589887:PQJ589888 QAF589887:QAF589888 QKB589887:QKB589888 QTX589887:QTX589888 RDT589887:RDT589888 RNP589887:RNP589888 RXL589887:RXL589888 SHH589887:SHH589888 SRD589887:SRD589888 TAZ589887:TAZ589888 TKV589887:TKV589888 TUR589887:TUR589888 UEN589887:UEN589888 UOJ589887:UOJ589888 UYF589887:UYF589888 VIB589887:VIB589888 VRX589887:VRX589888 WBT589887:WBT589888 WLP589887:WLP589888 WVL589887:WVL589888 D655423:D655424 IZ655423:IZ655424 SV655423:SV655424 ACR655423:ACR655424 AMN655423:AMN655424 AWJ655423:AWJ655424 BGF655423:BGF655424 BQB655423:BQB655424 BZX655423:BZX655424 CJT655423:CJT655424 CTP655423:CTP655424 DDL655423:DDL655424 DNH655423:DNH655424 DXD655423:DXD655424 EGZ655423:EGZ655424 EQV655423:EQV655424 FAR655423:FAR655424 FKN655423:FKN655424 FUJ655423:FUJ655424 GEF655423:GEF655424 GOB655423:GOB655424 GXX655423:GXX655424 HHT655423:HHT655424 HRP655423:HRP655424 IBL655423:IBL655424 ILH655423:ILH655424 IVD655423:IVD655424 JEZ655423:JEZ655424 JOV655423:JOV655424 JYR655423:JYR655424 KIN655423:KIN655424 KSJ655423:KSJ655424 LCF655423:LCF655424 LMB655423:LMB655424 LVX655423:LVX655424 MFT655423:MFT655424 MPP655423:MPP655424 MZL655423:MZL655424 NJH655423:NJH655424 NTD655423:NTD655424 OCZ655423:OCZ655424 OMV655423:OMV655424 OWR655423:OWR655424 PGN655423:PGN655424 PQJ655423:PQJ655424 QAF655423:QAF655424 QKB655423:QKB655424 QTX655423:QTX655424 RDT655423:RDT655424 RNP655423:RNP655424 RXL655423:RXL655424 SHH655423:SHH655424 SRD655423:SRD655424 TAZ655423:TAZ655424 TKV655423:TKV655424 TUR655423:TUR655424 UEN655423:UEN655424 UOJ655423:UOJ655424 UYF655423:UYF655424 VIB655423:VIB655424 VRX655423:VRX655424 WBT655423:WBT655424 WLP655423:WLP655424 WVL655423:WVL655424 D720959:D720960 IZ720959:IZ720960 SV720959:SV720960 ACR720959:ACR720960 AMN720959:AMN720960 AWJ720959:AWJ720960 BGF720959:BGF720960 BQB720959:BQB720960 BZX720959:BZX720960 CJT720959:CJT720960 CTP720959:CTP720960 DDL720959:DDL720960 DNH720959:DNH720960 DXD720959:DXD720960 EGZ720959:EGZ720960 EQV720959:EQV720960 FAR720959:FAR720960 FKN720959:FKN720960 FUJ720959:FUJ720960 GEF720959:GEF720960 GOB720959:GOB720960 GXX720959:GXX720960 HHT720959:HHT720960 HRP720959:HRP720960 IBL720959:IBL720960 ILH720959:ILH720960 IVD720959:IVD720960 JEZ720959:JEZ720960 JOV720959:JOV720960 JYR720959:JYR720960 KIN720959:KIN720960 KSJ720959:KSJ720960 LCF720959:LCF720960 LMB720959:LMB720960 LVX720959:LVX720960 MFT720959:MFT720960 MPP720959:MPP720960 MZL720959:MZL720960 NJH720959:NJH720960 NTD720959:NTD720960 OCZ720959:OCZ720960 OMV720959:OMV720960 OWR720959:OWR720960 PGN720959:PGN720960 PQJ720959:PQJ720960 QAF720959:QAF720960 QKB720959:QKB720960 QTX720959:QTX720960 RDT720959:RDT720960 RNP720959:RNP720960 RXL720959:RXL720960 SHH720959:SHH720960 SRD720959:SRD720960 TAZ720959:TAZ720960 TKV720959:TKV720960 TUR720959:TUR720960 UEN720959:UEN720960 UOJ720959:UOJ720960 UYF720959:UYF720960 VIB720959:VIB720960 VRX720959:VRX720960 WBT720959:WBT720960 WLP720959:WLP720960 WVL720959:WVL720960 D786495:D786496 IZ786495:IZ786496 SV786495:SV786496 ACR786495:ACR786496 AMN786495:AMN786496 AWJ786495:AWJ786496 BGF786495:BGF786496 BQB786495:BQB786496 BZX786495:BZX786496 CJT786495:CJT786496 CTP786495:CTP786496 DDL786495:DDL786496 DNH786495:DNH786496 DXD786495:DXD786496 EGZ786495:EGZ786496 EQV786495:EQV786496 FAR786495:FAR786496 FKN786495:FKN786496 FUJ786495:FUJ786496 GEF786495:GEF786496 GOB786495:GOB786496 GXX786495:GXX786496 HHT786495:HHT786496 HRP786495:HRP786496 IBL786495:IBL786496 ILH786495:ILH786496 IVD786495:IVD786496 JEZ786495:JEZ786496 JOV786495:JOV786496 JYR786495:JYR786496 KIN786495:KIN786496 KSJ786495:KSJ786496 LCF786495:LCF786496 LMB786495:LMB786496 LVX786495:LVX786496 MFT786495:MFT786496 MPP786495:MPP786496 MZL786495:MZL786496 NJH786495:NJH786496 NTD786495:NTD786496 OCZ786495:OCZ786496 OMV786495:OMV786496 OWR786495:OWR786496 PGN786495:PGN786496 PQJ786495:PQJ786496 QAF786495:QAF786496 QKB786495:QKB786496 QTX786495:QTX786496 RDT786495:RDT786496 RNP786495:RNP786496 RXL786495:RXL786496 SHH786495:SHH786496 SRD786495:SRD786496 TAZ786495:TAZ786496 TKV786495:TKV786496 TUR786495:TUR786496 UEN786495:UEN786496 UOJ786495:UOJ786496 UYF786495:UYF786496 VIB786495:VIB786496 VRX786495:VRX786496 WBT786495:WBT786496 WLP786495:WLP786496 WVL786495:WVL786496 D852031:D852032 IZ852031:IZ852032 SV852031:SV852032 ACR852031:ACR852032 AMN852031:AMN852032 AWJ852031:AWJ852032 BGF852031:BGF852032 BQB852031:BQB852032 BZX852031:BZX852032 CJT852031:CJT852032 CTP852031:CTP852032 DDL852031:DDL852032 DNH852031:DNH852032 DXD852031:DXD852032 EGZ852031:EGZ852032 EQV852031:EQV852032 FAR852031:FAR852032 FKN852031:FKN852032 FUJ852031:FUJ852032 GEF852031:GEF852032 GOB852031:GOB852032 GXX852031:GXX852032 HHT852031:HHT852032 HRP852031:HRP852032 IBL852031:IBL852032 ILH852031:ILH852032 IVD852031:IVD852032 JEZ852031:JEZ852032 JOV852031:JOV852032 JYR852031:JYR852032 KIN852031:KIN852032 KSJ852031:KSJ852032 LCF852031:LCF852032 LMB852031:LMB852032 LVX852031:LVX852032 MFT852031:MFT852032 MPP852031:MPP852032 MZL852031:MZL852032 NJH852031:NJH852032 NTD852031:NTD852032 OCZ852031:OCZ852032 OMV852031:OMV852032 OWR852031:OWR852032 PGN852031:PGN852032 PQJ852031:PQJ852032 QAF852031:QAF852032 QKB852031:QKB852032 QTX852031:QTX852032 RDT852031:RDT852032 RNP852031:RNP852032 RXL852031:RXL852032 SHH852031:SHH852032 SRD852031:SRD852032 TAZ852031:TAZ852032 TKV852031:TKV852032 TUR852031:TUR852032 UEN852031:UEN852032 UOJ852031:UOJ852032 UYF852031:UYF852032 VIB852031:VIB852032 VRX852031:VRX852032 WBT852031:WBT852032 WLP852031:WLP852032 WVL852031:WVL852032 D917567:D917568 IZ917567:IZ917568 SV917567:SV917568 ACR917567:ACR917568 AMN917567:AMN917568 AWJ917567:AWJ917568 BGF917567:BGF917568 BQB917567:BQB917568 BZX917567:BZX917568 CJT917567:CJT917568 CTP917567:CTP917568 DDL917567:DDL917568 DNH917567:DNH917568 DXD917567:DXD917568 EGZ917567:EGZ917568 EQV917567:EQV917568 FAR917567:FAR917568 FKN917567:FKN917568 FUJ917567:FUJ917568 GEF917567:GEF917568 GOB917567:GOB917568 GXX917567:GXX917568 HHT917567:HHT917568 HRP917567:HRP917568 IBL917567:IBL917568 ILH917567:ILH917568 IVD917567:IVD917568 JEZ917567:JEZ917568 JOV917567:JOV917568 JYR917567:JYR917568 KIN917567:KIN917568 KSJ917567:KSJ917568 LCF917567:LCF917568 LMB917567:LMB917568 LVX917567:LVX917568 MFT917567:MFT917568 MPP917567:MPP917568 MZL917567:MZL917568 NJH917567:NJH917568 NTD917567:NTD917568 OCZ917567:OCZ917568 OMV917567:OMV917568 OWR917567:OWR917568 PGN917567:PGN917568 PQJ917567:PQJ917568 QAF917567:QAF917568 QKB917567:QKB917568 QTX917567:QTX917568 RDT917567:RDT917568 RNP917567:RNP917568 RXL917567:RXL917568 SHH917567:SHH917568 SRD917567:SRD917568 TAZ917567:TAZ917568 TKV917567:TKV917568 TUR917567:TUR917568 UEN917567:UEN917568 UOJ917567:UOJ917568 UYF917567:UYF917568 VIB917567:VIB917568 VRX917567:VRX917568 WBT917567:WBT917568 WLP917567:WLP917568 WVL917567:WVL917568 D983103:D983104 IZ983103:IZ983104 SV983103:SV983104 ACR983103:ACR983104 AMN983103:AMN983104 AWJ983103:AWJ983104 BGF983103:BGF983104 BQB983103:BQB983104 BZX983103:BZX983104 CJT983103:CJT983104 CTP983103:CTP983104 DDL983103:DDL983104 DNH983103:DNH983104 DXD983103:DXD983104 EGZ983103:EGZ983104 EQV983103:EQV983104 FAR983103:FAR983104 FKN983103:FKN983104 FUJ983103:FUJ983104 GEF983103:GEF983104 GOB983103:GOB983104 GXX983103:GXX983104 HHT983103:HHT983104 HRP983103:HRP983104 IBL983103:IBL983104 ILH983103:ILH983104 IVD983103:IVD983104 JEZ983103:JEZ983104 JOV983103:JOV983104 JYR983103:JYR983104 KIN983103:KIN983104 KSJ983103:KSJ983104 LCF983103:LCF983104 LMB983103:LMB983104 LVX983103:LVX983104 MFT983103:MFT983104 MPP983103:MPP983104 MZL983103:MZL983104 NJH983103:NJH983104 NTD983103:NTD983104 OCZ983103:OCZ983104 OMV983103:OMV983104 OWR983103:OWR983104 PGN983103:PGN983104 PQJ983103:PQJ983104 QAF983103:QAF983104 QKB983103:QKB983104 QTX983103:QTX983104 RDT983103:RDT983104 RNP983103:RNP983104 RXL983103:RXL983104 SHH983103:SHH983104 SRD983103:SRD983104 TAZ983103:TAZ983104 TKV983103:TKV983104 TUR983103:TUR983104 UEN983103:UEN983104 UOJ983103:UOJ983104 UYF983103:UYF983104 VIB983103:VIB983104 VRX983103:VRX983104 WBT983103:WBT983104 WLP983103:WLP983104 WVL983103:WVL983104 I63:I64 JE63:JE64 TA63:TA64 ACW63:ACW64 AMS63:AMS64 AWO63:AWO64 BGK63:BGK64 BQG63:BQG64 CAC63:CAC64 CJY63:CJY64 CTU63:CTU64 DDQ63:DDQ64 DNM63:DNM64 DXI63:DXI64 EHE63:EHE64 ERA63:ERA64 FAW63:FAW64 FKS63:FKS64 FUO63:FUO64 GEK63:GEK64 GOG63:GOG64 GYC63:GYC64 HHY63:HHY64 HRU63:HRU64 IBQ63:IBQ64 ILM63:ILM64 IVI63:IVI64 JFE63:JFE64 JPA63:JPA64 JYW63:JYW64 KIS63:KIS64 KSO63:KSO64 LCK63:LCK64 LMG63:LMG64 LWC63:LWC64 MFY63:MFY64 MPU63:MPU64 MZQ63:MZQ64 NJM63:NJM64 NTI63:NTI64 ODE63:ODE64 ONA63:ONA64 OWW63:OWW64 PGS63:PGS64 PQO63:PQO64 QAK63:QAK64 QKG63:QKG64 QUC63:QUC64 RDY63:RDY64 RNU63:RNU64 RXQ63:RXQ64 SHM63:SHM64 SRI63:SRI64 TBE63:TBE64 TLA63:TLA64 TUW63:TUW64 UES63:UES64 UOO63:UOO64 UYK63:UYK64 VIG63:VIG64 VSC63:VSC64 WBY63:WBY64 WLU63:WLU64 WVQ63:WVQ64 I65599:I65600 JE65599:JE65600 TA65599:TA65600 ACW65599:ACW65600 AMS65599:AMS65600 AWO65599:AWO65600 BGK65599:BGK65600 BQG65599:BQG65600 CAC65599:CAC65600 CJY65599:CJY65600 CTU65599:CTU65600 DDQ65599:DDQ65600 DNM65599:DNM65600 DXI65599:DXI65600 EHE65599:EHE65600 ERA65599:ERA65600 FAW65599:FAW65600 FKS65599:FKS65600 FUO65599:FUO65600 GEK65599:GEK65600 GOG65599:GOG65600 GYC65599:GYC65600 HHY65599:HHY65600 HRU65599:HRU65600 IBQ65599:IBQ65600 ILM65599:ILM65600 IVI65599:IVI65600 JFE65599:JFE65600 JPA65599:JPA65600 JYW65599:JYW65600 KIS65599:KIS65600 KSO65599:KSO65600 LCK65599:LCK65600 LMG65599:LMG65600 LWC65599:LWC65600 MFY65599:MFY65600 MPU65599:MPU65600 MZQ65599:MZQ65600 NJM65599:NJM65600 NTI65599:NTI65600 ODE65599:ODE65600 ONA65599:ONA65600 OWW65599:OWW65600 PGS65599:PGS65600 PQO65599:PQO65600 QAK65599:QAK65600 QKG65599:QKG65600 QUC65599:QUC65600 RDY65599:RDY65600 RNU65599:RNU65600 RXQ65599:RXQ65600 SHM65599:SHM65600 SRI65599:SRI65600 TBE65599:TBE65600 TLA65599:TLA65600 TUW65599:TUW65600 UES65599:UES65600 UOO65599:UOO65600 UYK65599:UYK65600 VIG65599:VIG65600 VSC65599:VSC65600 WBY65599:WBY65600 WLU65599:WLU65600 WVQ65599:WVQ65600 I131135:I131136 JE131135:JE131136 TA131135:TA131136 ACW131135:ACW131136 AMS131135:AMS131136 AWO131135:AWO131136 BGK131135:BGK131136 BQG131135:BQG131136 CAC131135:CAC131136 CJY131135:CJY131136 CTU131135:CTU131136 DDQ131135:DDQ131136 DNM131135:DNM131136 DXI131135:DXI131136 EHE131135:EHE131136 ERA131135:ERA131136 FAW131135:FAW131136 FKS131135:FKS131136 FUO131135:FUO131136 GEK131135:GEK131136 GOG131135:GOG131136 GYC131135:GYC131136 HHY131135:HHY131136 HRU131135:HRU131136 IBQ131135:IBQ131136 ILM131135:ILM131136 IVI131135:IVI131136 JFE131135:JFE131136 JPA131135:JPA131136 JYW131135:JYW131136 KIS131135:KIS131136 KSO131135:KSO131136 LCK131135:LCK131136 LMG131135:LMG131136 LWC131135:LWC131136 MFY131135:MFY131136 MPU131135:MPU131136 MZQ131135:MZQ131136 NJM131135:NJM131136 NTI131135:NTI131136 ODE131135:ODE131136 ONA131135:ONA131136 OWW131135:OWW131136 PGS131135:PGS131136 PQO131135:PQO131136 QAK131135:QAK131136 QKG131135:QKG131136 QUC131135:QUC131136 RDY131135:RDY131136 RNU131135:RNU131136 RXQ131135:RXQ131136 SHM131135:SHM131136 SRI131135:SRI131136 TBE131135:TBE131136 TLA131135:TLA131136 TUW131135:TUW131136 UES131135:UES131136 UOO131135:UOO131136 UYK131135:UYK131136 VIG131135:VIG131136 VSC131135:VSC131136 WBY131135:WBY131136 WLU131135:WLU131136 WVQ131135:WVQ131136 I196671:I196672 JE196671:JE196672 TA196671:TA196672 ACW196671:ACW196672 AMS196671:AMS196672 AWO196671:AWO196672 BGK196671:BGK196672 BQG196671:BQG196672 CAC196671:CAC196672 CJY196671:CJY196672 CTU196671:CTU196672 DDQ196671:DDQ196672 DNM196671:DNM196672 DXI196671:DXI196672 EHE196671:EHE196672 ERA196671:ERA196672 FAW196671:FAW196672 FKS196671:FKS196672 FUO196671:FUO196672 GEK196671:GEK196672 GOG196671:GOG196672 GYC196671:GYC196672 HHY196671:HHY196672 HRU196671:HRU196672 IBQ196671:IBQ196672 ILM196671:ILM196672 IVI196671:IVI196672 JFE196671:JFE196672 JPA196671:JPA196672 JYW196671:JYW196672 KIS196671:KIS196672 KSO196671:KSO196672 LCK196671:LCK196672 LMG196671:LMG196672 LWC196671:LWC196672 MFY196671:MFY196672 MPU196671:MPU196672 MZQ196671:MZQ196672 NJM196671:NJM196672 NTI196671:NTI196672 ODE196671:ODE196672 ONA196671:ONA196672 OWW196671:OWW196672 PGS196671:PGS196672 PQO196671:PQO196672 QAK196671:QAK196672 QKG196671:QKG196672 QUC196671:QUC196672 RDY196671:RDY196672 RNU196671:RNU196672 RXQ196671:RXQ196672 SHM196671:SHM196672 SRI196671:SRI196672 TBE196671:TBE196672 TLA196671:TLA196672 TUW196671:TUW196672 UES196671:UES196672 UOO196671:UOO196672 UYK196671:UYK196672 VIG196671:VIG196672 VSC196671:VSC196672 WBY196671:WBY196672 WLU196671:WLU196672 WVQ196671:WVQ196672 I262207:I262208 JE262207:JE262208 TA262207:TA262208 ACW262207:ACW262208 AMS262207:AMS262208 AWO262207:AWO262208 BGK262207:BGK262208 BQG262207:BQG262208 CAC262207:CAC262208 CJY262207:CJY262208 CTU262207:CTU262208 DDQ262207:DDQ262208 DNM262207:DNM262208 DXI262207:DXI262208 EHE262207:EHE262208 ERA262207:ERA262208 FAW262207:FAW262208 FKS262207:FKS262208 FUO262207:FUO262208 GEK262207:GEK262208 GOG262207:GOG262208 GYC262207:GYC262208 HHY262207:HHY262208 HRU262207:HRU262208 IBQ262207:IBQ262208 ILM262207:ILM262208 IVI262207:IVI262208 JFE262207:JFE262208 JPA262207:JPA262208 JYW262207:JYW262208 KIS262207:KIS262208 KSO262207:KSO262208 LCK262207:LCK262208 LMG262207:LMG262208 LWC262207:LWC262208 MFY262207:MFY262208 MPU262207:MPU262208 MZQ262207:MZQ262208 NJM262207:NJM262208 NTI262207:NTI262208 ODE262207:ODE262208 ONA262207:ONA262208 OWW262207:OWW262208 PGS262207:PGS262208 PQO262207:PQO262208 QAK262207:QAK262208 QKG262207:QKG262208 QUC262207:QUC262208 RDY262207:RDY262208 RNU262207:RNU262208 RXQ262207:RXQ262208 SHM262207:SHM262208 SRI262207:SRI262208 TBE262207:TBE262208 TLA262207:TLA262208 TUW262207:TUW262208 UES262207:UES262208 UOO262207:UOO262208 UYK262207:UYK262208 VIG262207:VIG262208 VSC262207:VSC262208 WBY262207:WBY262208 WLU262207:WLU262208 WVQ262207:WVQ262208 I327743:I327744 JE327743:JE327744 TA327743:TA327744 ACW327743:ACW327744 AMS327743:AMS327744 AWO327743:AWO327744 BGK327743:BGK327744 BQG327743:BQG327744 CAC327743:CAC327744 CJY327743:CJY327744 CTU327743:CTU327744 DDQ327743:DDQ327744 DNM327743:DNM327744 DXI327743:DXI327744 EHE327743:EHE327744 ERA327743:ERA327744 FAW327743:FAW327744 FKS327743:FKS327744 FUO327743:FUO327744 GEK327743:GEK327744 GOG327743:GOG327744 GYC327743:GYC327744 HHY327743:HHY327744 HRU327743:HRU327744 IBQ327743:IBQ327744 ILM327743:ILM327744 IVI327743:IVI327744 JFE327743:JFE327744 JPA327743:JPA327744 JYW327743:JYW327744 KIS327743:KIS327744 KSO327743:KSO327744 LCK327743:LCK327744 LMG327743:LMG327744 LWC327743:LWC327744 MFY327743:MFY327744 MPU327743:MPU327744 MZQ327743:MZQ327744 NJM327743:NJM327744 NTI327743:NTI327744 ODE327743:ODE327744 ONA327743:ONA327744 OWW327743:OWW327744 PGS327743:PGS327744 PQO327743:PQO327744 QAK327743:QAK327744 QKG327743:QKG327744 QUC327743:QUC327744 RDY327743:RDY327744 RNU327743:RNU327744 RXQ327743:RXQ327744 SHM327743:SHM327744 SRI327743:SRI327744 TBE327743:TBE327744 TLA327743:TLA327744 TUW327743:TUW327744 UES327743:UES327744 UOO327743:UOO327744 UYK327743:UYK327744 VIG327743:VIG327744 VSC327743:VSC327744 WBY327743:WBY327744 WLU327743:WLU327744 WVQ327743:WVQ327744 I393279:I393280 JE393279:JE393280 TA393279:TA393280 ACW393279:ACW393280 AMS393279:AMS393280 AWO393279:AWO393280 BGK393279:BGK393280 BQG393279:BQG393280 CAC393279:CAC393280 CJY393279:CJY393280 CTU393279:CTU393280 DDQ393279:DDQ393280 DNM393279:DNM393280 DXI393279:DXI393280 EHE393279:EHE393280 ERA393279:ERA393280 FAW393279:FAW393280 FKS393279:FKS393280 FUO393279:FUO393280 GEK393279:GEK393280 GOG393279:GOG393280 GYC393279:GYC393280 HHY393279:HHY393280 HRU393279:HRU393280 IBQ393279:IBQ393280 ILM393279:ILM393280 IVI393279:IVI393280 JFE393279:JFE393280 JPA393279:JPA393280 JYW393279:JYW393280 KIS393279:KIS393280 KSO393279:KSO393280 LCK393279:LCK393280 LMG393279:LMG393280 LWC393279:LWC393280 MFY393279:MFY393280 MPU393279:MPU393280 MZQ393279:MZQ393280 NJM393279:NJM393280 NTI393279:NTI393280 ODE393279:ODE393280 ONA393279:ONA393280 OWW393279:OWW393280 PGS393279:PGS393280 PQO393279:PQO393280 QAK393279:QAK393280 QKG393279:QKG393280 QUC393279:QUC393280 RDY393279:RDY393280 RNU393279:RNU393280 RXQ393279:RXQ393280 SHM393279:SHM393280 SRI393279:SRI393280 TBE393279:TBE393280 TLA393279:TLA393280 TUW393279:TUW393280 UES393279:UES393280 UOO393279:UOO393280 UYK393279:UYK393280 VIG393279:VIG393280 VSC393279:VSC393280 WBY393279:WBY393280 WLU393279:WLU393280 WVQ393279:WVQ393280 I458815:I458816 JE458815:JE458816 TA458815:TA458816 ACW458815:ACW458816 AMS458815:AMS458816 AWO458815:AWO458816 BGK458815:BGK458816 BQG458815:BQG458816 CAC458815:CAC458816 CJY458815:CJY458816 CTU458815:CTU458816 DDQ458815:DDQ458816 DNM458815:DNM458816 DXI458815:DXI458816 EHE458815:EHE458816 ERA458815:ERA458816 FAW458815:FAW458816 FKS458815:FKS458816 FUO458815:FUO458816 GEK458815:GEK458816 GOG458815:GOG458816 GYC458815:GYC458816 HHY458815:HHY458816 HRU458815:HRU458816 IBQ458815:IBQ458816 ILM458815:ILM458816 IVI458815:IVI458816 JFE458815:JFE458816 JPA458815:JPA458816 JYW458815:JYW458816 KIS458815:KIS458816 KSO458815:KSO458816 LCK458815:LCK458816 LMG458815:LMG458816 LWC458815:LWC458816 MFY458815:MFY458816 MPU458815:MPU458816 MZQ458815:MZQ458816 NJM458815:NJM458816 NTI458815:NTI458816 ODE458815:ODE458816 ONA458815:ONA458816 OWW458815:OWW458816 PGS458815:PGS458816 PQO458815:PQO458816 QAK458815:QAK458816 QKG458815:QKG458816 QUC458815:QUC458816 RDY458815:RDY458816 RNU458815:RNU458816 RXQ458815:RXQ458816 SHM458815:SHM458816 SRI458815:SRI458816 TBE458815:TBE458816 TLA458815:TLA458816 TUW458815:TUW458816 UES458815:UES458816 UOO458815:UOO458816 UYK458815:UYK458816 VIG458815:VIG458816 VSC458815:VSC458816 WBY458815:WBY458816 WLU458815:WLU458816 WVQ458815:WVQ458816 I524351:I524352 JE524351:JE524352 TA524351:TA524352 ACW524351:ACW524352 AMS524351:AMS524352 AWO524351:AWO524352 BGK524351:BGK524352 BQG524351:BQG524352 CAC524351:CAC524352 CJY524351:CJY524352 CTU524351:CTU524352 DDQ524351:DDQ524352 DNM524351:DNM524352 DXI524351:DXI524352 EHE524351:EHE524352 ERA524351:ERA524352 FAW524351:FAW524352 FKS524351:FKS524352 FUO524351:FUO524352 GEK524351:GEK524352 GOG524351:GOG524352 GYC524351:GYC524352 HHY524351:HHY524352 HRU524351:HRU524352 IBQ524351:IBQ524352 ILM524351:ILM524352 IVI524351:IVI524352 JFE524351:JFE524352 JPA524351:JPA524352 JYW524351:JYW524352 KIS524351:KIS524352 KSO524351:KSO524352 LCK524351:LCK524352 LMG524351:LMG524352 LWC524351:LWC524352 MFY524351:MFY524352 MPU524351:MPU524352 MZQ524351:MZQ524352 NJM524351:NJM524352 NTI524351:NTI524352 ODE524351:ODE524352 ONA524351:ONA524352 OWW524351:OWW524352 PGS524351:PGS524352 PQO524351:PQO524352 QAK524351:QAK524352 QKG524351:QKG524352 QUC524351:QUC524352 RDY524351:RDY524352 RNU524351:RNU524352 RXQ524351:RXQ524352 SHM524351:SHM524352 SRI524351:SRI524352 TBE524351:TBE524352 TLA524351:TLA524352 TUW524351:TUW524352 UES524351:UES524352 UOO524351:UOO524352 UYK524351:UYK524352 VIG524351:VIG524352 VSC524351:VSC524352 WBY524351:WBY524352 WLU524351:WLU524352 WVQ524351:WVQ524352 I589887:I589888 JE589887:JE589888 TA589887:TA589888 ACW589887:ACW589888 AMS589887:AMS589888 AWO589887:AWO589888 BGK589887:BGK589888 BQG589887:BQG589888 CAC589887:CAC589888 CJY589887:CJY589888 CTU589887:CTU589888 DDQ589887:DDQ589888 DNM589887:DNM589888 DXI589887:DXI589888 EHE589887:EHE589888 ERA589887:ERA589888 FAW589887:FAW589888 FKS589887:FKS589888 FUO589887:FUO589888 GEK589887:GEK589888 GOG589887:GOG589888 GYC589887:GYC589888 HHY589887:HHY589888 HRU589887:HRU589888 IBQ589887:IBQ589888 ILM589887:ILM589888 IVI589887:IVI589888 JFE589887:JFE589888 JPA589887:JPA589888 JYW589887:JYW589888 KIS589887:KIS589888 KSO589887:KSO589888 LCK589887:LCK589888 LMG589887:LMG589888 LWC589887:LWC589888 MFY589887:MFY589888 MPU589887:MPU589888 MZQ589887:MZQ589888 NJM589887:NJM589888 NTI589887:NTI589888 ODE589887:ODE589888 ONA589887:ONA589888 OWW589887:OWW589888 PGS589887:PGS589888 PQO589887:PQO589888 QAK589887:QAK589888 QKG589887:QKG589888 QUC589887:QUC589888 RDY589887:RDY589888 RNU589887:RNU589888 RXQ589887:RXQ589888 SHM589887:SHM589888 SRI589887:SRI589888 TBE589887:TBE589888 TLA589887:TLA589888 TUW589887:TUW589888 UES589887:UES589888 UOO589887:UOO589888 UYK589887:UYK589888 VIG589887:VIG589888 VSC589887:VSC589888 WBY589887:WBY589888 WLU589887:WLU589888 WVQ589887:WVQ589888 I655423:I655424 JE655423:JE655424 TA655423:TA655424 ACW655423:ACW655424 AMS655423:AMS655424 AWO655423:AWO655424 BGK655423:BGK655424 BQG655423:BQG655424 CAC655423:CAC655424 CJY655423:CJY655424 CTU655423:CTU655424 DDQ655423:DDQ655424 DNM655423:DNM655424 DXI655423:DXI655424 EHE655423:EHE655424 ERA655423:ERA655424 FAW655423:FAW655424 FKS655423:FKS655424 FUO655423:FUO655424 GEK655423:GEK655424 GOG655423:GOG655424 GYC655423:GYC655424 HHY655423:HHY655424 HRU655423:HRU655424 IBQ655423:IBQ655424 ILM655423:ILM655424 IVI655423:IVI655424 JFE655423:JFE655424 JPA655423:JPA655424 JYW655423:JYW655424 KIS655423:KIS655424 KSO655423:KSO655424 LCK655423:LCK655424 LMG655423:LMG655424 LWC655423:LWC655424 MFY655423:MFY655424 MPU655423:MPU655424 MZQ655423:MZQ655424 NJM655423:NJM655424 NTI655423:NTI655424 ODE655423:ODE655424 ONA655423:ONA655424 OWW655423:OWW655424 PGS655423:PGS655424 PQO655423:PQO655424 QAK655423:QAK655424 QKG655423:QKG655424 QUC655423:QUC655424 RDY655423:RDY655424 RNU655423:RNU655424 RXQ655423:RXQ655424 SHM655423:SHM655424 SRI655423:SRI655424 TBE655423:TBE655424 TLA655423:TLA655424 TUW655423:TUW655424 UES655423:UES655424 UOO655423:UOO655424 UYK655423:UYK655424 VIG655423:VIG655424 VSC655423:VSC655424 WBY655423:WBY655424 WLU655423:WLU655424 WVQ655423:WVQ655424 I720959:I720960 JE720959:JE720960 TA720959:TA720960 ACW720959:ACW720960 AMS720959:AMS720960 AWO720959:AWO720960 BGK720959:BGK720960 BQG720959:BQG720960 CAC720959:CAC720960 CJY720959:CJY720960 CTU720959:CTU720960 DDQ720959:DDQ720960 DNM720959:DNM720960 DXI720959:DXI720960 EHE720959:EHE720960 ERA720959:ERA720960 FAW720959:FAW720960 FKS720959:FKS720960 FUO720959:FUO720960 GEK720959:GEK720960 GOG720959:GOG720960 GYC720959:GYC720960 HHY720959:HHY720960 HRU720959:HRU720960 IBQ720959:IBQ720960 ILM720959:ILM720960 IVI720959:IVI720960 JFE720959:JFE720960 JPA720959:JPA720960 JYW720959:JYW720960 KIS720959:KIS720960 KSO720959:KSO720960 LCK720959:LCK720960 LMG720959:LMG720960 LWC720959:LWC720960 MFY720959:MFY720960 MPU720959:MPU720960 MZQ720959:MZQ720960 NJM720959:NJM720960 NTI720959:NTI720960 ODE720959:ODE720960 ONA720959:ONA720960 OWW720959:OWW720960 PGS720959:PGS720960 PQO720959:PQO720960 QAK720959:QAK720960 QKG720959:QKG720960 QUC720959:QUC720960 RDY720959:RDY720960 RNU720959:RNU720960 RXQ720959:RXQ720960 SHM720959:SHM720960 SRI720959:SRI720960 TBE720959:TBE720960 TLA720959:TLA720960 TUW720959:TUW720960 UES720959:UES720960 UOO720959:UOO720960 UYK720959:UYK720960 VIG720959:VIG720960 VSC720959:VSC720960 WBY720959:WBY720960 WLU720959:WLU720960 WVQ720959:WVQ720960 I786495:I786496 JE786495:JE786496 TA786495:TA786496 ACW786495:ACW786496 AMS786495:AMS786496 AWO786495:AWO786496 BGK786495:BGK786496 BQG786495:BQG786496 CAC786495:CAC786496 CJY786495:CJY786496 CTU786495:CTU786496 DDQ786495:DDQ786496 DNM786495:DNM786496 DXI786495:DXI786496 EHE786495:EHE786496 ERA786495:ERA786496 FAW786495:FAW786496 FKS786495:FKS786496 FUO786495:FUO786496 GEK786495:GEK786496 GOG786495:GOG786496 GYC786495:GYC786496 HHY786495:HHY786496 HRU786495:HRU786496 IBQ786495:IBQ786496 ILM786495:ILM786496 IVI786495:IVI786496 JFE786495:JFE786496 JPA786495:JPA786496 JYW786495:JYW786496 KIS786495:KIS786496 KSO786495:KSO786496 LCK786495:LCK786496 LMG786495:LMG786496 LWC786495:LWC786496 MFY786495:MFY786496 MPU786495:MPU786496 MZQ786495:MZQ786496 NJM786495:NJM786496 NTI786495:NTI786496 ODE786495:ODE786496 ONA786495:ONA786496 OWW786495:OWW786496 PGS786495:PGS786496 PQO786495:PQO786496 QAK786495:QAK786496 QKG786495:QKG786496 QUC786495:QUC786496 RDY786495:RDY786496 RNU786495:RNU786496 RXQ786495:RXQ786496 SHM786495:SHM786496 SRI786495:SRI786496 TBE786495:TBE786496 TLA786495:TLA786496 TUW786495:TUW786496 UES786495:UES786496 UOO786495:UOO786496 UYK786495:UYK786496 VIG786495:VIG786496 VSC786495:VSC786496 WBY786495:WBY786496 WLU786495:WLU786496 WVQ786495:WVQ786496 I852031:I852032 JE852031:JE852032 TA852031:TA852032 ACW852031:ACW852032 AMS852031:AMS852032 AWO852031:AWO852032 BGK852031:BGK852032 BQG852031:BQG852032 CAC852031:CAC852032 CJY852031:CJY852032 CTU852031:CTU852032 DDQ852031:DDQ852032 DNM852031:DNM852032 DXI852031:DXI852032 EHE852031:EHE852032 ERA852031:ERA852032 FAW852031:FAW852032 FKS852031:FKS852032 FUO852031:FUO852032 GEK852031:GEK852032 GOG852031:GOG852032 GYC852031:GYC852032 HHY852031:HHY852032 HRU852031:HRU852032 IBQ852031:IBQ852032 ILM852031:ILM852032 IVI852031:IVI852032 JFE852031:JFE852032 JPA852031:JPA852032 JYW852031:JYW852032 KIS852031:KIS852032 KSO852031:KSO852032 LCK852031:LCK852032 LMG852031:LMG852032 LWC852031:LWC852032 MFY852031:MFY852032 MPU852031:MPU852032 MZQ852031:MZQ852032 NJM852031:NJM852032 NTI852031:NTI852032 ODE852031:ODE852032 ONA852031:ONA852032 OWW852031:OWW852032 PGS852031:PGS852032 PQO852031:PQO852032 QAK852031:QAK852032 QKG852031:QKG852032 QUC852031:QUC852032 RDY852031:RDY852032 RNU852031:RNU852032 RXQ852031:RXQ852032 SHM852031:SHM852032 SRI852031:SRI852032 TBE852031:TBE852032 TLA852031:TLA852032 TUW852031:TUW852032 UES852031:UES852032 UOO852031:UOO852032 UYK852031:UYK852032 VIG852031:VIG852032 VSC852031:VSC852032 WBY852031:WBY852032 WLU852031:WLU852032 WVQ852031:WVQ852032 I917567:I917568 JE917567:JE917568 TA917567:TA917568 ACW917567:ACW917568 AMS917567:AMS917568 AWO917567:AWO917568 BGK917567:BGK917568 BQG917567:BQG917568 CAC917567:CAC917568 CJY917567:CJY917568 CTU917567:CTU917568 DDQ917567:DDQ917568 DNM917567:DNM917568 DXI917567:DXI917568 EHE917567:EHE917568 ERA917567:ERA917568 FAW917567:FAW917568 FKS917567:FKS917568 FUO917567:FUO917568 GEK917567:GEK917568 GOG917567:GOG917568 GYC917567:GYC917568 HHY917567:HHY917568 HRU917567:HRU917568 IBQ917567:IBQ917568 ILM917567:ILM917568 IVI917567:IVI917568 JFE917567:JFE917568 JPA917567:JPA917568 JYW917567:JYW917568 KIS917567:KIS917568 KSO917567:KSO917568 LCK917567:LCK917568 LMG917567:LMG917568 LWC917567:LWC917568 MFY917567:MFY917568 MPU917567:MPU917568 MZQ917567:MZQ917568 NJM917567:NJM917568 NTI917567:NTI917568 ODE917567:ODE917568 ONA917567:ONA917568 OWW917567:OWW917568 PGS917567:PGS917568 PQO917567:PQO917568 QAK917567:QAK917568 QKG917567:QKG917568 QUC917567:QUC917568 RDY917567:RDY917568 RNU917567:RNU917568 RXQ917567:RXQ917568 SHM917567:SHM917568 SRI917567:SRI917568 TBE917567:TBE917568 TLA917567:TLA917568 TUW917567:TUW917568 UES917567:UES917568 UOO917567:UOO917568 UYK917567:UYK917568 VIG917567:VIG917568 VSC917567:VSC917568 WBY917567:WBY917568 WLU917567:WLU917568 WVQ917567:WVQ917568 I983103:I983104 JE983103:JE983104 TA983103:TA983104 ACW983103:ACW983104 AMS983103:AMS983104 AWO983103:AWO983104 BGK983103:BGK983104 BQG983103:BQG983104 CAC983103:CAC983104 CJY983103:CJY983104 CTU983103:CTU983104 DDQ983103:DDQ983104 DNM983103:DNM983104 DXI983103:DXI983104 EHE983103:EHE983104 ERA983103:ERA983104 FAW983103:FAW983104 FKS983103:FKS983104 FUO983103:FUO983104 GEK983103:GEK983104 GOG983103:GOG983104 GYC983103:GYC983104 HHY983103:HHY983104 HRU983103:HRU983104 IBQ983103:IBQ983104 ILM983103:ILM983104 IVI983103:IVI983104 JFE983103:JFE983104 JPA983103:JPA983104 JYW983103:JYW983104 KIS983103:KIS983104 KSO983103:KSO983104 LCK983103:LCK983104 LMG983103:LMG983104 LWC983103:LWC983104 MFY983103:MFY983104 MPU983103:MPU983104 MZQ983103:MZQ983104 NJM983103:NJM983104 NTI983103:NTI983104 ODE983103:ODE983104 ONA983103:ONA983104 OWW983103:OWW983104 PGS983103:PGS983104 PQO983103:PQO983104 QAK983103:QAK983104 QKG983103:QKG983104 QUC983103:QUC983104 RDY983103:RDY983104 RNU983103:RNU983104 RXQ983103:RXQ983104 SHM983103:SHM983104 SRI983103:SRI983104 TBE983103:TBE983104 TLA983103:TLA983104 TUW983103:TUW983104 UES983103:UES983104 UOO983103:UOO983104 UYK983103:UYK983104 VIG983103:VIG983104 VSC983103:VSC983104 WBY983103:WBY983104 WLU983103:WLU983104 WVQ983103:WVQ983104 N63:N64 JJ63:JJ64 TF63:TF64 ADB63:ADB64 AMX63:AMX64 AWT63:AWT64 BGP63:BGP64 BQL63:BQL64 CAH63:CAH64 CKD63:CKD64 CTZ63:CTZ64 DDV63:DDV64 DNR63:DNR64 DXN63:DXN64 EHJ63:EHJ64 ERF63:ERF64 FBB63:FBB64 FKX63:FKX64 FUT63:FUT64 GEP63:GEP64 GOL63:GOL64 GYH63:GYH64 HID63:HID64 HRZ63:HRZ64 IBV63:IBV64 ILR63:ILR64 IVN63:IVN64 JFJ63:JFJ64 JPF63:JPF64 JZB63:JZB64 KIX63:KIX64 KST63:KST64 LCP63:LCP64 LML63:LML64 LWH63:LWH64 MGD63:MGD64 MPZ63:MPZ64 MZV63:MZV64 NJR63:NJR64 NTN63:NTN64 ODJ63:ODJ64 ONF63:ONF64 OXB63:OXB64 PGX63:PGX64 PQT63:PQT64 QAP63:QAP64 QKL63:QKL64 QUH63:QUH64 RED63:RED64 RNZ63:RNZ64 RXV63:RXV64 SHR63:SHR64 SRN63:SRN64 TBJ63:TBJ64 TLF63:TLF64 TVB63:TVB64 UEX63:UEX64 UOT63:UOT64 UYP63:UYP64 VIL63:VIL64 VSH63:VSH64 WCD63:WCD64 WLZ63:WLZ64 WVV63:WVV64 N65599:N65600 JJ65599:JJ65600 TF65599:TF65600 ADB65599:ADB65600 AMX65599:AMX65600 AWT65599:AWT65600 BGP65599:BGP65600 BQL65599:BQL65600 CAH65599:CAH65600 CKD65599:CKD65600 CTZ65599:CTZ65600 DDV65599:DDV65600 DNR65599:DNR65600 DXN65599:DXN65600 EHJ65599:EHJ65600 ERF65599:ERF65600 FBB65599:FBB65600 FKX65599:FKX65600 FUT65599:FUT65600 GEP65599:GEP65600 GOL65599:GOL65600 GYH65599:GYH65600 HID65599:HID65600 HRZ65599:HRZ65600 IBV65599:IBV65600 ILR65599:ILR65600 IVN65599:IVN65600 JFJ65599:JFJ65600 JPF65599:JPF65600 JZB65599:JZB65600 KIX65599:KIX65600 KST65599:KST65600 LCP65599:LCP65600 LML65599:LML65600 LWH65599:LWH65600 MGD65599:MGD65600 MPZ65599:MPZ65600 MZV65599:MZV65600 NJR65599:NJR65600 NTN65599:NTN65600 ODJ65599:ODJ65600 ONF65599:ONF65600 OXB65599:OXB65600 PGX65599:PGX65600 PQT65599:PQT65600 QAP65599:QAP65600 QKL65599:QKL65600 QUH65599:QUH65600 RED65599:RED65600 RNZ65599:RNZ65600 RXV65599:RXV65600 SHR65599:SHR65600 SRN65599:SRN65600 TBJ65599:TBJ65600 TLF65599:TLF65600 TVB65599:TVB65600 UEX65599:UEX65600 UOT65599:UOT65600 UYP65599:UYP65600 VIL65599:VIL65600 VSH65599:VSH65600 WCD65599:WCD65600 WLZ65599:WLZ65600 WVV65599:WVV65600 N131135:N131136 JJ131135:JJ131136 TF131135:TF131136 ADB131135:ADB131136 AMX131135:AMX131136 AWT131135:AWT131136 BGP131135:BGP131136 BQL131135:BQL131136 CAH131135:CAH131136 CKD131135:CKD131136 CTZ131135:CTZ131136 DDV131135:DDV131136 DNR131135:DNR131136 DXN131135:DXN131136 EHJ131135:EHJ131136 ERF131135:ERF131136 FBB131135:FBB131136 FKX131135:FKX131136 FUT131135:FUT131136 GEP131135:GEP131136 GOL131135:GOL131136 GYH131135:GYH131136 HID131135:HID131136 HRZ131135:HRZ131136 IBV131135:IBV131136 ILR131135:ILR131136 IVN131135:IVN131136 JFJ131135:JFJ131136 JPF131135:JPF131136 JZB131135:JZB131136 KIX131135:KIX131136 KST131135:KST131136 LCP131135:LCP131136 LML131135:LML131136 LWH131135:LWH131136 MGD131135:MGD131136 MPZ131135:MPZ131136 MZV131135:MZV131136 NJR131135:NJR131136 NTN131135:NTN131136 ODJ131135:ODJ131136 ONF131135:ONF131136 OXB131135:OXB131136 PGX131135:PGX131136 PQT131135:PQT131136 QAP131135:QAP131136 QKL131135:QKL131136 QUH131135:QUH131136 RED131135:RED131136 RNZ131135:RNZ131136 RXV131135:RXV131136 SHR131135:SHR131136 SRN131135:SRN131136 TBJ131135:TBJ131136 TLF131135:TLF131136 TVB131135:TVB131136 UEX131135:UEX131136 UOT131135:UOT131136 UYP131135:UYP131136 VIL131135:VIL131136 VSH131135:VSH131136 WCD131135:WCD131136 WLZ131135:WLZ131136 WVV131135:WVV131136 N196671:N196672 JJ196671:JJ196672 TF196671:TF196672 ADB196671:ADB196672 AMX196671:AMX196672 AWT196671:AWT196672 BGP196671:BGP196672 BQL196671:BQL196672 CAH196671:CAH196672 CKD196671:CKD196672 CTZ196671:CTZ196672 DDV196671:DDV196672 DNR196671:DNR196672 DXN196671:DXN196672 EHJ196671:EHJ196672 ERF196671:ERF196672 FBB196671:FBB196672 FKX196671:FKX196672 FUT196671:FUT196672 GEP196671:GEP196672 GOL196671:GOL196672 GYH196671:GYH196672 HID196671:HID196672 HRZ196671:HRZ196672 IBV196671:IBV196672 ILR196671:ILR196672 IVN196671:IVN196672 JFJ196671:JFJ196672 JPF196671:JPF196672 JZB196671:JZB196672 KIX196671:KIX196672 KST196671:KST196672 LCP196671:LCP196672 LML196671:LML196672 LWH196671:LWH196672 MGD196671:MGD196672 MPZ196671:MPZ196672 MZV196671:MZV196672 NJR196671:NJR196672 NTN196671:NTN196672 ODJ196671:ODJ196672 ONF196671:ONF196672 OXB196671:OXB196672 PGX196671:PGX196672 PQT196671:PQT196672 QAP196671:QAP196672 QKL196671:QKL196672 QUH196671:QUH196672 RED196671:RED196672 RNZ196671:RNZ196672 RXV196671:RXV196672 SHR196671:SHR196672 SRN196671:SRN196672 TBJ196671:TBJ196672 TLF196671:TLF196672 TVB196671:TVB196672 UEX196671:UEX196672 UOT196671:UOT196672 UYP196671:UYP196672 VIL196671:VIL196672 VSH196671:VSH196672 WCD196671:WCD196672 WLZ196671:WLZ196672 WVV196671:WVV196672 N262207:N262208 JJ262207:JJ262208 TF262207:TF262208 ADB262207:ADB262208 AMX262207:AMX262208 AWT262207:AWT262208 BGP262207:BGP262208 BQL262207:BQL262208 CAH262207:CAH262208 CKD262207:CKD262208 CTZ262207:CTZ262208 DDV262207:DDV262208 DNR262207:DNR262208 DXN262207:DXN262208 EHJ262207:EHJ262208 ERF262207:ERF262208 FBB262207:FBB262208 FKX262207:FKX262208 FUT262207:FUT262208 GEP262207:GEP262208 GOL262207:GOL262208 GYH262207:GYH262208 HID262207:HID262208 HRZ262207:HRZ262208 IBV262207:IBV262208 ILR262207:ILR262208 IVN262207:IVN262208 JFJ262207:JFJ262208 JPF262207:JPF262208 JZB262207:JZB262208 KIX262207:KIX262208 KST262207:KST262208 LCP262207:LCP262208 LML262207:LML262208 LWH262207:LWH262208 MGD262207:MGD262208 MPZ262207:MPZ262208 MZV262207:MZV262208 NJR262207:NJR262208 NTN262207:NTN262208 ODJ262207:ODJ262208 ONF262207:ONF262208 OXB262207:OXB262208 PGX262207:PGX262208 PQT262207:PQT262208 QAP262207:QAP262208 QKL262207:QKL262208 QUH262207:QUH262208 RED262207:RED262208 RNZ262207:RNZ262208 RXV262207:RXV262208 SHR262207:SHR262208 SRN262207:SRN262208 TBJ262207:TBJ262208 TLF262207:TLF262208 TVB262207:TVB262208 UEX262207:UEX262208 UOT262207:UOT262208 UYP262207:UYP262208 VIL262207:VIL262208 VSH262207:VSH262208 WCD262207:WCD262208 WLZ262207:WLZ262208 WVV262207:WVV262208 N327743:N327744 JJ327743:JJ327744 TF327743:TF327744 ADB327743:ADB327744 AMX327743:AMX327744 AWT327743:AWT327744 BGP327743:BGP327744 BQL327743:BQL327744 CAH327743:CAH327744 CKD327743:CKD327744 CTZ327743:CTZ327744 DDV327743:DDV327744 DNR327743:DNR327744 DXN327743:DXN327744 EHJ327743:EHJ327744 ERF327743:ERF327744 FBB327743:FBB327744 FKX327743:FKX327744 FUT327743:FUT327744 GEP327743:GEP327744 GOL327743:GOL327744 GYH327743:GYH327744 HID327743:HID327744 HRZ327743:HRZ327744 IBV327743:IBV327744 ILR327743:ILR327744 IVN327743:IVN327744 JFJ327743:JFJ327744 JPF327743:JPF327744 JZB327743:JZB327744 KIX327743:KIX327744 KST327743:KST327744 LCP327743:LCP327744 LML327743:LML327744 LWH327743:LWH327744 MGD327743:MGD327744 MPZ327743:MPZ327744 MZV327743:MZV327744 NJR327743:NJR327744 NTN327743:NTN327744 ODJ327743:ODJ327744 ONF327743:ONF327744 OXB327743:OXB327744 PGX327743:PGX327744 PQT327743:PQT327744 QAP327743:QAP327744 QKL327743:QKL327744 QUH327743:QUH327744 RED327743:RED327744 RNZ327743:RNZ327744 RXV327743:RXV327744 SHR327743:SHR327744 SRN327743:SRN327744 TBJ327743:TBJ327744 TLF327743:TLF327744 TVB327743:TVB327744 UEX327743:UEX327744 UOT327743:UOT327744 UYP327743:UYP327744 VIL327743:VIL327744 VSH327743:VSH327744 WCD327743:WCD327744 WLZ327743:WLZ327744 WVV327743:WVV327744 N393279:N393280 JJ393279:JJ393280 TF393279:TF393280 ADB393279:ADB393280 AMX393279:AMX393280 AWT393279:AWT393280 BGP393279:BGP393280 BQL393279:BQL393280 CAH393279:CAH393280 CKD393279:CKD393280 CTZ393279:CTZ393280 DDV393279:DDV393280 DNR393279:DNR393280 DXN393279:DXN393280 EHJ393279:EHJ393280 ERF393279:ERF393280 FBB393279:FBB393280 FKX393279:FKX393280 FUT393279:FUT393280 GEP393279:GEP393280 GOL393279:GOL393280 GYH393279:GYH393280 HID393279:HID393280 HRZ393279:HRZ393280 IBV393279:IBV393280 ILR393279:ILR393280 IVN393279:IVN393280 JFJ393279:JFJ393280 JPF393279:JPF393280 JZB393279:JZB393280 KIX393279:KIX393280 KST393279:KST393280 LCP393279:LCP393280 LML393279:LML393280 LWH393279:LWH393280 MGD393279:MGD393280 MPZ393279:MPZ393280 MZV393279:MZV393280 NJR393279:NJR393280 NTN393279:NTN393280 ODJ393279:ODJ393280 ONF393279:ONF393280 OXB393279:OXB393280 PGX393279:PGX393280 PQT393279:PQT393280 QAP393279:QAP393280 QKL393279:QKL393280 QUH393279:QUH393280 RED393279:RED393280 RNZ393279:RNZ393280 RXV393279:RXV393280 SHR393279:SHR393280 SRN393279:SRN393280 TBJ393279:TBJ393280 TLF393279:TLF393280 TVB393279:TVB393280 UEX393279:UEX393280 UOT393279:UOT393280 UYP393279:UYP393280 VIL393279:VIL393280 VSH393279:VSH393280 WCD393279:WCD393280 WLZ393279:WLZ393280 WVV393279:WVV393280 N458815:N458816 JJ458815:JJ458816 TF458815:TF458816 ADB458815:ADB458816 AMX458815:AMX458816 AWT458815:AWT458816 BGP458815:BGP458816 BQL458815:BQL458816 CAH458815:CAH458816 CKD458815:CKD458816 CTZ458815:CTZ458816 DDV458815:DDV458816 DNR458815:DNR458816 DXN458815:DXN458816 EHJ458815:EHJ458816 ERF458815:ERF458816 FBB458815:FBB458816 FKX458815:FKX458816 FUT458815:FUT458816 GEP458815:GEP458816 GOL458815:GOL458816 GYH458815:GYH458816 HID458815:HID458816 HRZ458815:HRZ458816 IBV458815:IBV458816 ILR458815:ILR458816 IVN458815:IVN458816 JFJ458815:JFJ458816 JPF458815:JPF458816 JZB458815:JZB458816 KIX458815:KIX458816 KST458815:KST458816 LCP458815:LCP458816 LML458815:LML458816 LWH458815:LWH458816 MGD458815:MGD458816 MPZ458815:MPZ458816 MZV458815:MZV458816 NJR458815:NJR458816 NTN458815:NTN458816 ODJ458815:ODJ458816 ONF458815:ONF458816 OXB458815:OXB458816 PGX458815:PGX458816 PQT458815:PQT458816 QAP458815:QAP458816 QKL458815:QKL458816 QUH458815:QUH458816 RED458815:RED458816 RNZ458815:RNZ458816 RXV458815:RXV458816 SHR458815:SHR458816 SRN458815:SRN458816 TBJ458815:TBJ458816 TLF458815:TLF458816 TVB458815:TVB458816 UEX458815:UEX458816 UOT458815:UOT458816 UYP458815:UYP458816 VIL458815:VIL458816 VSH458815:VSH458816 WCD458815:WCD458816 WLZ458815:WLZ458816 WVV458815:WVV458816 N524351:N524352 JJ524351:JJ524352 TF524351:TF524352 ADB524351:ADB524352 AMX524351:AMX524352 AWT524351:AWT524352 BGP524351:BGP524352 BQL524351:BQL524352 CAH524351:CAH524352 CKD524351:CKD524352 CTZ524351:CTZ524352 DDV524351:DDV524352 DNR524351:DNR524352 DXN524351:DXN524352 EHJ524351:EHJ524352 ERF524351:ERF524352 FBB524351:FBB524352 FKX524351:FKX524352 FUT524351:FUT524352 GEP524351:GEP524352 GOL524351:GOL524352 GYH524351:GYH524352 HID524351:HID524352 HRZ524351:HRZ524352 IBV524351:IBV524352 ILR524351:ILR524352 IVN524351:IVN524352 JFJ524351:JFJ524352 JPF524351:JPF524352 JZB524351:JZB524352 KIX524351:KIX524352 KST524351:KST524352 LCP524351:LCP524352 LML524351:LML524352 LWH524351:LWH524352 MGD524351:MGD524352 MPZ524351:MPZ524352 MZV524351:MZV524352 NJR524351:NJR524352 NTN524351:NTN524352 ODJ524351:ODJ524352 ONF524351:ONF524352 OXB524351:OXB524352 PGX524351:PGX524352 PQT524351:PQT524352 QAP524351:QAP524352 QKL524351:QKL524352 QUH524351:QUH524352 RED524351:RED524352 RNZ524351:RNZ524352 RXV524351:RXV524352 SHR524351:SHR524352 SRN524351:SRN524352 TBJ524351:TBJ524352 TLF524351:TLF524352 TVB524351:TVB524352 UEX524351:UEX524352 UOT524351:UOT524352 UYP524351:UYP524352 VIL524351:VIL524352 VSH524351:VSH524352 WCD524351:WCD524352 WLZ524351:WLZ524352 WVV524351:WVV524352 N589887:N589888 JJ589887:JJ589888 TF589887:TF589888 ADB589887:ADB589888 AMX589887:AMX589888 AWT589887:AWT589888 BGP589887:BGP589888 BQL589887:BQL589888 CAH589887:CAH589888 CKD589887:CKD589888 CTZ589887:CTZ589888 DDV589887:DDV589888 DNR589887:DNR589888 DXN589887:DXN589888 EHJ589887:EHJ589888 ERF589887:ERF589888 FBB589887:FBB589888 FKX589887:FKX589888 FUT589887:FUT589888 GEP589887:GEP589888 GOL589887:GOL589888 GYH589887:GYH589888 HID589887:HID589888 HRZ589887:HRZ589888 IBV589887:IBV589888 ILR589887:ILR589888 IVN589887:IVN589888 JFJ589887:JFJ589888 JPF589887:JPF589888 JZB589887:JZB589888 KIX589887:KIX589888 KST589887:KST589888 LCP589887:LCP589888 LML589887:LML589888 LWH589887:LWH589888 MGD589887:MGD589888 MPZ589887:MPZ589888 MZV589887:MZV589888 NJR589887:NJR589888 NTN589887:NTN589888 ODJ589887:ODJ589888 ONF589887:ONF589888 OXB589887:OXB589888 PGX589887:PGX589888 PQT589887:PQT589888 QAP589887:QAP589888 QKL589887:QKL589888 QUH589887:QUH589888 RED589887:RED589888 RNZ589887:RNZ589888 RXV589887:RXV589888 SHR589887:SHR589888 SRN589887:SRN589888 TBJ589887:TBJ589888 TLF589887:TLF589888 TVB589887:TVB589888 UEX589887:UEX589888 UOT589887:UOT589888 UYP589887:UYP589888 VIL589887:VIL589888 VSH589887:VSH589888 WCD589887:WCD589888 WLZ589887:WLZ589888 WVV589887:WVV589888 N655423:N655424 JJ655423:JJ655424 TF655423:TF655424 ADB655423:ADB655424 AMX655423:AMX655424 AWT655423:AWT655424 BGP655423:BGP655424 BQL655423:BQL655424 CAH655423:CAH655424 CKD655423:CKD655424 CTZ655423:CTZ655424 DDV655423:DDV655424 DNR655423:DNR655424 DXN655423:DXN655424 EHJ655423:EHJ655424 ERF655423:ERF655424 FBB655423:FBB655424 FKX655423:FKX655424 FUT655423:FUT655424 GEP655423:GEP655424 GOL655423:GOL655424 GYH655423:GYH655424 HID655423:HID655424 HRZ655423:HRZ655424 IBV655423:IBV655424 ILR655423:ILR655424 IVN655423:IVN655424 JFJ655423:JFJ655424 JPF655423:JPF655424 JZB655423:JZB655424 KIX655423:KIX655424 KST655423:KST655424 LCP655423:LCP655424 LML655423:LML655424 LWH655423:LWH655424 MGD655423:MGD655424 MPZ655423:MPZ655424 MZV655423:MZV655424 NJR655423:NJR655424 NTN655423:NTN655424 ODJ655423:ODJ655424 ONF655423:ONF655424 OXB655423:OXB655424 PGX655423:PGX655424 PQT655423:PQT655424 QAP655423:QAP655424 QKL655423:QKL655424 QUH655423:QUH655424 RED655423:RED655424 RNZ655423:RNZ655424 RXV655423:RXV655424 SHR655423:SHR655424 SRN655423:SRN655424 TBJ655423:TBJ655424 TLF655423:TLF655424 TVB655423:TVB655424 UEX655423:UEX655424 UOT655423:UOT655424 UYP655423:UYP655424 VIL655423:VIL655424 VSH655423:VSH655424 WCD655423:WCD655424 WLZ655423:WLZ655424 WVV655423:WVV655424 N720959:N720960 JJ720959:JJ720960 TF720959:TF720960 ADB720959:ADB720960 AMX720959:AMX720960 AWT720959:AWT720960 BGP720959:BGP720960 BQL720959:BQL720960 CAH720959:CAH720960 CKD720959:CKD720960 CTZ720959:CTZ720960 DDV720959:DDV720960 DNR720959:DNR720960 DXN720959:DXN720960 EHJ720959:EHJ720960 ERF720959:ERF720960 FBB720959:FBB720960 FKX720959:FKX720960 FUT720959:FUT720960 GEP720959:GEP720960 GOL720959:GOL720960 GYH720959:GYH720960 HID720959:HID720960 HRZ720959:HRZ720960 IBV720959:IBV720960 ILR720959:ILR720960 IVN720959:IVN720960 JFJ720959:JFJ720960 JPF720959:JPF720960 JZB720959:JZB720960 KIX720959:KIX720960 KST720959:KST720960 LCP720959:LCP720960 LML720959:LML720960 LWH720959:LWH720960 MGD720959:MGD720960 MPZ720959:MPZ720960 MZV720959:MZV720960 NJR720959:NJR720960 NTN720959:NTN720960 ODJ720959:ODJ720960 ONF720959:ONF720960 OXB720959:OXB720960 PGX720959:PGX720960 PQT720959:PQT720960 QAP720959:QAP720960 QKL720959:QKL720960 QUH720959:QUH720960 RED720959:RED720960 RNZ720959:RNZ720960 RXV720959:RXV720960 SHR720959:SHR720960 SRN720959:SRN720960 TBJ720959:TBJ720960 TLF720959:TLF720960 TVB720959:TVB720960 UEX720959:UEX720960 UOT720959:UOT720960 UYP720959:UYP720960 VIL720959:VIL720960 VSH720959:VSH720960 WCD720959:WCD720960 WLZ720959:WLZ720960 WVV720959:WVV720960 N786495:N786496 JJ786495:JJ786496 TF786495:TF786496 ADB786495:ADB786496 AMX786495:AMX786496 AWT786495:AWT786496 BGP786495:BGP786496 BQL786495:BQL786496 CAH786495:CAH786496 CKD786495:CKD786496 CTZ786495:CTZ786496 DDV786495:DDV786496 DNR786495:DNR786496 DXN786495:DXN786496 EHJ786495:EHJ786496 ERF786495:ERF786496 FBB786495:FBB786496 FKX786495:FKX786496 FUT786495:FUT786496 GEP786495:GEP786496 GOL786495:GOL786496 GYH786495:GYH786496 HID786495:HID786496 HRZ786495:HRZ786496 IBV786495:IBV786496 ILR786495:ILR786496 IVN786495:IVN786496 JFJ786495:JFJ786496 JPF786495:JPF786496 JZB786495:JZB786496 KIX786495:KIX786496 KST786495:KST786496 LCP786495:LCP786496 LML786495:LML786496 LWH786495:LWH786496 MGD786495:MGD786496 MPZ786495:MPZ786496 MZV786495:MZV786496 NJR786495:NJR786496 NTN786495:NTN786496 ODJ786495:ODJ786496 ONF786495:ONF786496 OXB786495:OXB786496 PGX786495:PGX786496 PQT786495:PQT786496 QAP786495:QAP786496 QKL786495:QKL786496 QUH786495:QUH786496 RED786495:RED786496 RNZ786495:RNZ786496 RXV786495:RXV786496 SHR786495:SHR786496 SRN786495:SRN786496 TBJ786495:TBJ786496 TLF786495:TLF786496 TVB786495:TVB786496 UEX786495:UEX786496 UOT786495:UOT786496 UYP786495:UYP786496 VIL786495:VIL786496 VSH786495:VSH786496 WCD786495:WCD786496 WLZ786495:WLZ786496 WVV786495:WVV786496 N852031:N852032 JJ852031:JJ852032 TF852031:TF852032 ADB852031:ADB852032 AMX852031:AMX852032 AWT852031:AWT852032 BGP852031:BGP852032 BQL852031:BQL852032 CAH852031:CAH852032 CKD852031:CKD852032 CTZ852031:CTZ852032 DDV852031:DDV852032 DNR852031:DNR852032 DXN852031:DXN852032 EHJ852031:EHJ852032 ERF852031:ERF852032 FBB852031:FBB852032 FKX852031:FKX852032 FUT852031:FUT852032 GEP852031:GEP852032 GOL852031:GOL852032 GYH852031:GYH852032 HID852031:HID852032 HRZ852031:HRZ852032 IBV852031:IBV852032 ILR852031:ILR852032 IVN852031:IVN852032 JFJ852031:JFJ852032 JPF852031:JPF852032 JZB852031:JZB852032 KIX852031:KIX852032 KST852031:KST852032 LCP852031:LCP852032 LML852031:LML852032 LWH852031:LWH852032 MGD852031:MGD852032 MPZ852031:MPZ852032 MZV852031:MZV852032 NJR852031:NJR852032 NTN852031:NTN852032 ODJ852031:ODJ852032 ONF852031:ONF852032 OXB852031:OXB852032 PGX852031:PGX852032 PQT852031:PQT852032 QAP852031:QAP852032 QKL852031:QKL852032 QUH852031:QUH852032 RED852031:RED852032 RNZ852031:RNZ852032 RXV852031:RXV852032 SHR852031:SHR852032 SRN852031:SRN852032 TBJ852031:TBJ852032 TLF852031:TLF852032 TVB852031:TVB852032 UEX852031:UEX852032 UOT852031:UOT852032 UYP852031:UYP852032 VIL852031:VIL852032 VSH852031:VSH852032 WCD852031:WCD852032 WLZ852031:WLZ852032 WVV852031:WVV852032 N917567:N917568 JJ917567:JJ917568 TF917567:TF917568 ADB917567:ADB917568 AMX917567:AMX917568 AWT917567:AWT917568 BGP917567:BGP917568 BQL917567:BQL917568 CAH917567:CAH917568 CKD917567:CKD917568 CTZ917567:CTZ917568 DDV917567:DDV917568 DNR917567:DNR917568 DXN917567:DXN917568 EHJ917567:EHJ917568 ERF917567:ERF917568 FBB917567:FBB917568 FKX917567:FKX917568 FUT917567:FUT917568 GEP917567:GEP917568 GOL917567:GOL917568 GYH917567:GYH917568 HID917567:HID917568 HRZ917567:HRZ917568 IBV917567:IBV917568 ILR917567:ILR917568 IVN917567:IVN917568 JFJ917567:JFJ917568 JPF917567:JPF917568 JZB917567:JZB917568 KIX917567:KIX917568 KST917567:KST917568 LCP917567:LCP917568 LML917567:LML917568 LWH917567:LWH917568 MGD917567:MGD917568 MPZ917567:MPZ917568 MZV917567:MZV917568 NJR917567:NJR917568 NTN917567:NTN917568 ODJ917567:ODJ917568 ONF917567:ONF917568 OXB917567:OXB917568 PGX917567:PGX917568 PQT917567:PQT917568 QAP917567:QAP917568 QKL917567:QKL917568 QUH917567:QUH917568 RED917567:RED917568 RNZ917567:RNZ917568 RXV917567:RXV917568 SHR917567:SHR917568 SRN917567:SRN917568 TBJ917567:TBJ917568 TLF917567:TLF917568 TVB917567:TVB917568 UEX917567:UEX917568 UOT917567:UOT917568 UYP917567:UYP917568 VIL917567:VIL917568 VSH917567:VSH917568 WCD917567:WCD917568 WLZ917567:WLZ917568 WVV917567:WVV917568 N983103:N983104 JJ983103:JJ983104 TF983103:TF983104 ADB983103:ADB983104 AMX983103:AMX983104 AWT983103:AWT983104 BGP983103:BGP983104 BQL983103:BQL983104 CAH983103:CAH983104 CKD983103:CKD983104 CTZ983103:CTZ983104 DDV983103:DDV983104 DNR983103:DNR983104 DXN983103:DXN983104 EHJ983103:EHJ983104 ERF983103:ERF983104 FBB983103:FBB983104 FKX983103:FKX983104 FUT983103:FUT983104 GEP983103:GEP983104 GOL983103:GOL983104 GYH983103:GYH983104 HID983103:HID983104 HRZ983103:HRZ983104 IBV983103:IBV983104 ILR983103:ILR983104 IVN983103:IVN983104 JFJ983103:JFJ983104 JPF983103:JPF983104 JZB983103:JZB983104 KIX983103:KIX983104 KST983103:KST983104 LCP983103:LCP983104 LML983103:LML983104 LWH983103:LWH983104 MGD983103:MGD983104 MPZ983103:MPZ983104 MZV983103:MZV983104 NJR983103:NJR983104 NTN983103:NTN983104 ODJ983103:ODJ983104 ONF983103:ONF983104 OXB983103:OXB983104 PGX983103:PGX983104 PQT983103:PQT983104 QAP983103:QAP983104 QKL983103:QKL983104 QUH983103:QUH983104 RED983103:RED983104 RNZ983103:RNZ983104 RXV983103:RXV983104 SHR983103:SHR983104 SRN983103:SRN983104 TBJ983103:TBJ983104 TLF983103:TLF983104 TVB983103:TVB983104 UEX983103:UEX983104 UOT983103:UOT983104 UYP983103:UYP983104 VIL983103:VIL983104 VSH983103:VSH983104 WCD983103:WCD983104 WLZ983103:WLZ983104 WVV983103:WVV983104 S63:S64 JO63:JO64 TK63:TK64 ADG63:ADG64 ANC63:ANC64 AWY63:AWY64 BGU63:BGU64 BQQ63:BQQ64 CAM63:CAM64 CKI63:CKI64 CUE63:CUE64 DEA63:DEA64 DNW63:DNW64 DXS63:DXS64 EHO63:EHO64 ERK63:ERK64 FBG63:FBG64 FLC63:FLC64 FUY63:FUY64 GEU63:GEU64 GOQ63:GOQ64 GYM63:GYM64 HII63:HII64 HSE63:HSE64 ICA63:ICA64 ILW63:ILW64 IVS63:IVS64 JFO63:JFO64 JPK63:JPK64 JZG63:JZG64 KJC63:KJC64 KSY63:KSY64 LCU63:LCU64 LMQ63:LMQ64 LWM63:LWM64 MGI63:MGI64 MQE63:MQE64 NAA63:NAA64 NJW63:NJW64 NTS63:NTS64 ODO63:ODO64 ONK63:ONK64 OXG63:OXG64 PHC63:PHC64 PQY63:PQY64 QAU63:QAU64 QKQ63:QKQ64 QUM63:QUM64 REI63:REI64 ROE63:ROE64 RYA63:RYA64 SHW63:SHW64 SRS63:SRS64 TBO63:TBO64 TLK63:TLK64 TVG63:TVG64 UFC63:UFC64 UOY63:UOY64 UYU63:UYU64 VIQ63:VIQ64 VSM63:VSM64 WCI63:WCI64 WME63:WME64 WWA63:WWA64 S65599:S65600 JO65599:JO65600 TK65599:TK65600 ADG65599:ADG65600 ANC65599:ANC65600 AWY65599:AWY65600 BGU65599:BGU65600 BQQ65599:BQQ65600 CAM65599:CAM65600 CKI65599:CKI65600 CUE65599:CUE65600 DEA65599:DEA65600 DNW65599:DNW65600 DXS65599:DXS65600 EHO65599:EHO65600 ERK65599:ERK65600 FBG65599:FBG65600 FLC65599:FLC65600 FUY65599:FUY65600 GEU65599:GEU65600 GOQ65599:GOQ65600 GYM65599:GYM65600 HII65599:HII65600 HSE65599:HSE65600 ICA65599:ICA65600 ILW65599:ILW65600 IVS65599:IVS65600 JFO65599:JFO65600 JPK65599:JPK65600 JZG65599:JZG65600 KJC65599:KJC65600 KSY65599:KSY65600 LCU65599:LCU65600 LMQ65599:LMQ65600 LWM65599:LWM65600 MGI65599:MGI65600 MQE65599:MQE65600 NAA65599:NAA65600 NJW65599:NJW65600 NTS65599:NTS65600 ODO65599:ODO65600 ONK65599:ONK65600 OXG65599:OXG65600 PHC65599:PHC65600 PQY65599:PQY65600 QAU65599:QAU65600 QKQ65599:QKQ65600 QUM65599:QUM65600 REI65599:REI65600 ROE65599:ROE65600 RYA65599:RYA65600 SHW65599:SHW65600 SRS65599:SRS65600 TBO65599:TBO65600 TLK65599:TLK65600 TVG65599:TVG65600 UFC65599:UFC65600 UOY65599:UOY65600 UYU65599:UYU65600 VIQ65599:VIQ65600 VSM65599:VSM65600 WCI65599:WCI65600 WME65599:WME65600 WWA65599:WWA65600 S131135:S131136 JO131135:JO131136 TK131135:TK131136 ADG131135:ADG131136 ANC131135:ANC131136 AWY131135:AWY131136 BGU131135:BGU131136 BQQ131135:BQQ131136 CAM131135:CAM131136 CKI131135:CKI131136 CUE131135:CUE131136 DEA131135:DEA131136 DNW131135:DNW131136 DXS131135:DXS131136 EHO131135:EHO131136 ERK131135:ERK131136 FBG131135:FBG131136 FLC131135:FLC131136 FUY131135:FUY131136 GEU131135:GEU131136 GOQ131135:GOQ131136 GYM131135:GYM131136 HII131135:HII131136 HSE131135:HSE131136 ICA131135:ICA131136 ILW131135:ILW131136 IVS131135:IVS131136 JFO131135:JFO131136 JPK131135:JPK131136 JZG131135:JZG131136 KJC131135:KJC131136 KSY131135:KSY131136 LCU131135:LCU131136 LMQ131135:LMQ131136 LWM131135:LWM131136 MGI131135:MGI131136 MQE131135:MQE131136 NAA131135:NAA131136 NJW131135:NJW131136 NTS131135:NTS131136 ODO131135:ODO131136 ONK131135:ONK131136 OXG131135:OXG131136 PHC131135:PHC131136 PQY131135:PQY131136 QAU131135:QAU131136 QKQ131135:QKQ131136 QUM131135:QUM131136 REI131135:REI131136 ROE131135:ROE131136 RYA131135:RYA131136 SHW131135:SHW131136 SRS131135:SRS131136 TBO131135:TBO131136 TLK131135:TLK131136 TVG131135:TVG131136 UFC131135:UFC131136 UOY131135:UOY131136 UYU131135:UYU131136 VIQ131135:VIQ131136 VSM131135:VSM131136 WCI131135:WCI131136 WME131135:WME131136 WWA131135:WWA131136 S196671:S196672 JO196671:JO196672 TK196671:TK196672 ADG196671:ADG196672 ANC196671:ANC196672 AWY196671:AWY196672 BGU196671:BGU196672 BQQ196671:BQQ196672 CAM196671:CAM196672 CKI196671:CKI196672 CUE196671:CUE196672 DEA196671:DEA196672 DNW196671:DNW196672 DXS196671:DXS196672 EHO196671:EHO196672 ERK196671:ERK196672 FBG196671:FBG196672 FLC196671:FLC196672 FUY196671:FUY196672 GEU196671:GEU196672 GOQ196671:GOQ196672 GYM196671:GYM196672 HII196671:HII196672 HSE196671:HSE196672 ICA196671:ICA196672 ILW196671:ILW196672 IVS196671:IVS196672 JFO196671:JFO196672 JPK196671:JPK196672 JZG196671:JZG196672 KJC196671:KJC196672 KSY196671:KSY196672 LCU196671:LCU196672 LMQ196671:LMQ196672 LWM196671:LWM196672 MGI196671:MGI196672 MQE196671:MQE196672 NAA196671:NAA196672 NJW196671:NJW196672 NTS196671:NTS196672 ODO196671:ODO196672 ONK196671:ONK196672 OXG196671:OXG196672 PHC196671:PHC196672 PQY196671:PQY196672 QAU196671:QAU196672 QKQ196671:QKQ196672 QUM196671:QUM196672 REI196671:REI196672 ROE196671:ROE196672 RYA196671:RYA196672 SHW196671:SHW196672 SRS196671:SRS196672 TBO196671:TBO196672 TLK196671:TLK196672 TVG196671:TVG196672 UFC196671:UFC196672 UOY196671:UOY196672 UYU196671:UYU196672 VIQ196671:VIQ196672 VSM196671:VSM196672 WCI196671:WCI196672 WME196671:WME196672 WWA196671:WWA196672 S262207:S262208 JO262207:JO262208 TK262207:TK262208 ADG262207:ADG262208 ANC262207:ANC262208 AWY262207:AWY262208 BGU262207:BGU262208 BQQ262207:BQQ262208 CAM262207:CAM262208 CKI262207:CKI262208 CUE262207:CUE262208 DEA262207:DEA262208 DNW262207:DNW262208 DXS262207:DXS262208 EHO262207:EHO262208 ERK262207:ERK262208 FBG262207:FBG262208 FLC262207:FLC262208 FUY262207:FUY262208 GEU262207:GEU262208 GOQ262207:GOQ262208 GYM262207:GYM262208 HII262207:HII262208 HSE262207:HSE262208 ICA262207:ICA262208 ILW262207:ILW262208 IVS262207:IVS262208 JFO262207:JFO262208 JPK262207:JPK262208 JZG262207:JZG262208 KJC262207:KJC262208 KSY262207:KSY262208 LCU262207:LCU262208 LMQ262207:LMQ262208 LWM262207:LWM262208 MGI262207:MGI262208 MQE262207:MQE262208 NAA262207:NAA262208 NJW262207:NJW262208 NTS262207:NTS262208 ODO262207:ODO262208 ONK262207:ONK262208 OXG262207:OXG262208 PHC262207:PHC262208 PQY262207:PQY262208 QAU262207:QAU262208 QKQ262207:QKQ262208 QUM262207:QUM262208 REI262207:REI262208 ROE262207:ROE262208 RYA262207:RYA262208 SHW262207:SHW262208 SRS262207:SRS262208 TBO262207:TBO262208 TLK262207:TLK262208 TVG262207:TVG262208 UFC262207:UFC262208 UOY262207:UOY262208 UYU262207:UYU262208 VIQ262207:VIQ262208 VSM262207:VSM262208 WCI262207:WCI262208 WME262207:WME262208 WWA262207:WWA262208 S327743:S327744 JO327743:JO327744 TK327743:TK327744 ADG327743:ADG327744 ANC327743:ANC327744 AWY327743:AWY327744 BGU327743:BGU327744 BQQ327743:BQQ327744 CAM327743:CAM327744 CKI327743:CKI327744 CUE327743:CUE327744 DEA327743:DEA327744 DNW327743:DNW327744 DXS327743:DXS327744 EHO327743:EHO327744 ERK327743:ERK327744 FBG327743:FBG327744 FLC327743:FLC327744 FUY327743:FUY327744 GEU327743:GEU327744 GOQ327743:GOQ327744 GYM327743:GYM327744 HII327743:HII327744 HSE327743:HSE327744 ICA327743:ICA327744 ILW327743:ILW327744 IVS327743:IVS327744 JFO327743:JFO327744 JPK327743:JPK327744 JZG327743:JZG327744 KJC327743:KJC327744 KSY327743:KSY327744 LCU327743:LCU327744 LMQ327743:LMQ327744 LWM327743:LWM327744 MGI327743:MGI327744 MQE327743:MQE327744 NAA327743:NAA327744 NJW327743:NJW327744 NTS327743:NTS327744 ODO327743:ODO327744 ONK327743:ONK327744 OXG327743:OXG327744 PHC327743:PHC327744 PQY327743:PQY327744 QAU327743:QAU327744 QKQ327743:QKQ327744 QUM327743:QUM327744 REI327743:REI327744 ROE327743:ROE327744 RYA327743:RYA327744 SHW327743:SHW327744 SRS327743:SRS327744 TBO327743:TBO327744 TLK327743:TLK327744 TVG327743:TVG327744 UFC327743:UFC327744 UOY327743:UOY327744 UYU327743:UYU327744 VIQ327743:VIQ327744 VSM327743:VSM327744 WCI327743:WCI327744 WME327743:WME327744 WWA327743:WWA327744 S393279:S393280 JO393279:JO393280 TK393279:TK393280 ADG393279:ADG393280 ANC393279:ANC393280 AWY393279:AWY393280 BGU393279:BGU393280 BQQ393279:BQQ393280 CAM393279:CAM393280 CKI393279:CKI393280 CUE393279:CUE393280 DEA393279:DEA393280 DNW393279:DNW393280 DXS393279:DXS393280 EHO393279:EHO393280 ERK393279:ERK393280 FBG393279:FBG393280 FLC393279:FLC393280 FUY393279:FUY393280 GEU393279:GEU393280 GOQ393279:GOQ393280 GYM393279:GYM393280 HII393279:HII393280 HSE393279:HSE393280 ICA393279:ICA393280 ILW393279:ILW393280 IVS393279:IVS393280 JFO393279:JFO393280 JPK393279:JPK393280 JZG393279:JZG393280 KJC393279:KJC393280 KSY393279:KSY393280 LCU393279:LCU393280 LMQ393279:LMQ393280 LWM393279:LWM393280 MGI393279:MGI393280 MQE393279:MQE393280 NAA393279:NAA393280 NJW393279:NJW393280 NTS393279:NTS393280 ODO393279:ODO393280 ONK393279:ONK393280 OXG393279:OXG393280 PHC393279:PHC393280 PQY393279:PQY393280 QAU393279:QAU393280 QKQ393279:QKQ393280 QUM393279:QUM393280 REI393279:REI393280 ROE393279:ROE393280 RYA393279:RYA393280 SHW393279:SHW393280 SRS393279:SRS393280 TBO393279:TBO393280 TLK393279:TLK393280 TVG393279:TVG393280 UFC393279:UFC393280 UOY393279:UOY393280 UYU393279:UYU393280 VIQ393279:VIQ393280 VSM393279:VSM393280 WCI393279:WCI393280 WME393279:WME393280 WWA393279:WWA393280 S458815:S458816 JO458815:JO458816 TK458815:TK458816 ADG458815:ADG458816 ANC458815:ANC458816 AWY458815:AWY458816 BGU458815:BGU458816 BQQ458815:BQQ458816 CAM458815:CAM458816 CKI458815:CKI458816 CUE458815:CUE458816 DEA458815:DEA458816 DNW458815:DNW458816 DXS458815:DXS458816 EHO458815:EHO458816 ERK458815:ERK458816 FBG458815:FBG458816 FLC458815:FLC458816 FUY458815:FUY458816 GEU458815:GEU458816 GOQ458815:GOQ458816 GYM458815:GYM458816 HII458815:HII458816 HSE458815:HSE458816 ICA458815:ICA458816 ILW458815:ILW458816 IVS458815:IVS458816 JFO458815:JFO458816 JPK458815:JPK458816 JZG458815:JZG458816 KJC458815:KJC458816 KSY458815:KSY458816 LCU458815:LCU458816 LMQ458815:LMQ458816 LWM458815:LWM458816 MGI458815:MGI458816 MQE458815:MQE458816 NAA458815:NAA458816 NJW458815:NJW458816 NTS458815:NTS458816 ODO458815:ODO458816 ONK458815:ONK458816 OXG458815:OXG458816 PHC458815:PHC458816 PQY458815:PQY458816 QAU458815:QAU458816 QKQ458815:QKQ458816 QUM458815:QUM458816 REI458815:REI458816 ROE458815:ROE458816 RYA458815:RYA458816 SHW458815:SHW458816 SRS458815:SRS458816 TBO458815:TBO458816 TLK458815:TLK458816 TVG458815:TVG458816 UFC458815:UFC458816 UOY458815:UOY458816 UYU458815:UYU458816 VIQ458815:VIQ458816 VSM458815:VSM458816 WCI458815:WCI458816 WME458815:WME458816 WWA458815:WWA458816 S524351:S524352 JO524351:JO524352 TK524351:TK524352 ADG524351:ADG524352 ANC524351:ANC524352 AWY524351:AWY524352 BGU524351:BGU524352 BQQ524351:BQQ524352 CAM524351:CAM524352 CKI524351:CKI524352 CUE524351:CUE524352 DEA524351:DEA524352 DNW524351:DNW524352 DXS524351:DXS524352 EHO524351:EHO524352 ERK524351:ERK524352 FBG524351:FBG524352 FLC524351:FLC524352 FUY524351:FUY524352 GEU524351:GEU524352 GOQ524351:GOQ524352 GYM524351:GYM524352 HII524351:HII524352 HSE524351:HSE524352 ICA524351:ICA524352 ILW524351:ILW524352 IVS524351:IVS524352 JFO524351:JFO524352 JPK524351:JPK524352 JZG524351:JZG524352 KJC524351:KJC524352 KSY524351:KSY524352 LCU524351:LCU524352 LMQ524351:LMQ524352 LWM524351:LWM524352 MGI524351:MGI524352 MQE524351:MQE524352 NAA524351:NAA524352 NJW524351:NJW524352 NTS524351:NTS524352 ODO524351:ODO524352 ONK524351:ONK524352 OXG524351:OXG524352 PHC524351:PHC524352 PQY524351:PQY524352 QAU524351:QAU524352 QKQ524351:QKQ524352 QUM524351:QUM524352 REI524351:REI524352 ROE524351:ROE524352 RYA524351:RYA524352 SHW524351:SHW524352 SRS524351:SRS524352 TBO524351:TBO524352 TLK524351:TLK524352 TVG524351:TVG524352 UFC524351:UFC524352 UOY524351:UOY524352 UYU524351:UYU524352 VIQ524351:VIQ524352 VSM524351:VSM524352 WCI524351:WCI524352 WME524351:WME524352 WWA524351:WWA524352 S589887:S589888 JO589887:JO589888 TK589887:TK589888 ADG589887:ADG589888 ANC589887:ANC589888 AWY589887:AWY589888 BGU589887:BGU589888 BQQ589887:BQQ589888 CAM589887:CAM589888 CKI589887:CKI589888 CUE589887:CUE589888 DEA589887:DEA589888 DNW589887:DNW589888 DXS589887:DXS589888 EHO589887:EHO589888 ERK589887:ERK589888 FBG589887:FBG589888 FLC589887:FLC589888 FUY589887:FUY589888 GEU589887:GEU589888 GOQ589887:GOQ589888 GYM589887:GYM589888 HII589887:HII589888 HSE589887:HSE589888 ICA589887:ICA589888 ILW589887:ILW589888 IVS589887:IVS589888 JFO589887:JFO589888 JPK589887:JPK589888 JZG589887:JZG589888 KJC589887:KJC589888 KSY589887:KSY589888 LCU589887:LCU589888 LMQ589887:LMQ589888 LWM589887:LWM589888 MGI589887:MGI589888 MQE589887:MQE589888 NAA589887:NAA589888 NJW589887:NJW589888 NTS589887:NTS589888 ODO589887:ODO589888 ONK589887:ONK589888 OXG589887:OXG589888 PHC589887:PHC589888 PQY589887:PQY589888 QAU589887:QAU589888 QKQ589887:QKQ589888 QUM589887:QUM589888 REI589887:REI589888 ROE589887:ROE589888 RYA589887:RYA589888 SHW589887:SHW589888 SRS589887:SRS589888 TBO589887:TBO589888 TLK589887:TLK589888 TVG589887:TVG589888 UFC589887:UFC589888 UOY589887:UOY589888 UYU589887:UYU589888 VIQ589887:VIQ589888 VSM589887:VSM589888 WCI589887:WCI589888 WME589887:WME589888 WWA589887:WWA589888 S655423:S655424 JO655423:JO655424 TK655423:TK655424 ADG655423:ADG655424 ANC655423:ANC655424 AWY655423:AWY655424 BGU655423:BGU655424 BQQ655423:BQQ655424 CAM655423:CAM655424 CKI655423:CKI655424 CUE655423:CUE655424 DEA655423:DEA655424 DNW655423:DNW655424 DXS655423:DXS655424 EHO655423:EHO655424 ERK655423:ERK655424 FBG655423:FBG655424 FLC655423:FLC655424 FUY655423:FUY655424 GEU655423:GEU655424 GOQ655423:GOQ655424 GYM655423:GYM655424 HII655423:HII655424 HSE655423:HSE655424 ICA655423:ICA655424 ILW655423:ILW655424 IVS655423:IVS655424 JFO655423:JFO655424 JPK655423:JPK655424 JZG655423:JZG655424 KJC655423:KJC655424 KSY655423:KSY655424 LCU655423:LCU655424 LMQ655423:LMQ655424 LWM655423:LWM655424 MGI655423:MGI655424 MQE655423:MQE655424 NAA655423:NAA655424 NJW655423:NJW655424 NTS655423:NTS655424 ODO655423:ODO655424 ONK655423:ONK655424 OXG655423:OXG655424 PHC655423:PHC655424 PQY655423:PQY655424 QAU655423:QAU655424 QKQ655423:QKQ655424 QUM655423:QUM655424 REI655423:REI655424 ROE655423:ROE655424 RYA655423:RYA655424 SHW655423:SHW655424 SRS655423:SRS655424 TBO655423:TBO655424 TLK655423:TLK655424 TVG655423:TVG655424 UFC655423:UFC655424 UOY655423:UOY655424 UYU655423:UYU655424 VIQ655423:VIQ655424 VSM655423:VSM655424 WCI655423:WCI655424 WME655423:WME655424 WWA655423:WWA655424 S720959:S720960 JO720959:JO720960 TK720959:TK720960 ADG720959:ADG720960 ANC720959:ANC720960 AWY720959:AWY720960 BGU720959:BGU720960 BQQ720959:BQQ720960 CAM720959:CAM720960 CKI720959:CKI720960 CUE720959:CUE720960 DEA720959:DEA720960 DNW720959:DNW720960 DXS720959:DXS720960 EHO720959:EHO720960 ERK720959:ERK720960 FBG720959:FBG720960 FLC720959:FLC720960 FUY720959:FUY720960 GEU720959:GEU720960 GOQ720959:GOQ720960 GYM720959:GYM720960 HII720959:HII720960 HSE720959:HSE720960 ICA720959:ICA720960 ILW720959:ILW720960 IVS720959:IVS720960 JFO720959:JFO720960 JPK720959:JPK720960 JZG720959:JZG720960 KJC720959:KJC720960 KSY720959:KSY720960 LCU720959:LCU720960 LMQ720959:LMQ720960 LWM720959:LWM720960 MGI720959:MGI720960 MQE720959:MQE720960 NAA720959:NAA720960 NJW720959:NJW720960 NTS720959:NTS720960 ODO720959:ODO720960 ONK720959:ONK720960 OXG720959:OXG720960 PHC720959:PHC720960 PQY720959:PQY720960 QAU720959:QAU720960 QKQ720959:QKQ720960 QUM720959:QUM720960 REI720959:REI720960 ROE720959:ROE720960 RYA720959:RYA720960 SHW720959:SHW720960 SRS720959:SRS720960 TBO720959:TBO720960 TLK720959:TLK720960 TVG720959:TVG720960 UFC720959:UFC720960 UOY720959:UOY720960 UYU720959:UYU720960 VIQ720959:VIQ720960 VSM720959:VSM720960 WCI720959:WCI720960 WME720959:WME720960 WWA720959:WWA720960 S786495:S786496 JO786495:JO786496 TK786495:TK786496 ADG786495:ADG786496 ANC786495:ANC786496 AWY786495:AWY786496 BGU786495:BGU786496 BQQ786495:BQQ786496 CAM786495:CAM786496 CKI786495:CKI786496 CUE786495:CUE786496 DEA786495:DEA786496 DNW786495:DNW786496 DXS786495:DXS786496 EHO786495:EHO786496 ERK786495:ERK786496 FBG786495:FBG786496 FLC786495:FLC786496 FUY786495:FUY786496 GEU786495:GEU786496 GOQ786495:GOQ786496 GYM786495:GYM786496 HII786495:HII786496 HSE786495:HSE786496 ICA786495:ICA786496 ILW786495:ILW786496 IVS786495:IVS786496 JFO786495:JFO786496 JPK786495:JPK786496 JZG786495:JZG786496 KJC786495:KJC786496 KSY786495:KSY786496 LCU786495:LCU786496 LMQ786495:LMQ786496 LWM786495:LWM786496 MGI786495:MGI786496 MQE786495:MQE786496 NAA786495:NAA786496 NJW786495:NJW786496 NTS786495:NTS786496 ODO786495:ODO786496 ONK786495:ONK786496 OXG786495:OXG786496 PHC786495:PHC786496 PQY786495:PQY786496 QAU786495:QAU786496 QKQ786495:QKQ786496 QUM786495:QUM786496 REI786495:REI786496 ROE786495:ROE786496 RYA786495:RYA786496 SHW786495:SHW786496 SRS786495:SRS786496 TBO786495:TBO786496 TLK786495:TLK786496 TVG786495:TVG786496 UFC786495:UFC786496 UOY786495:UOY786496 UYU786495:UYU786496 VIQ786495:VIQ786496 VSM786495:VSM786496 WCI786495:WCI786496 WME786495:WME786496 WWA786495:WWA786496 S852031:S852032 JO852031:JO852032 TK852031:TK852032 ADG852031:ADG852032 ANC852031:ANC852032 AWY852031:AWY852032 BGU852031:BGU852032 BQQ852031:BQQ852032 CAM852031:CAM852032 CKI852031:CKI852032 CUE852031:CUE852032 DEA852031:DEA852032 DNW852031:DNW852032 DXS852031:DXS852032 EHO852031:EHO852032 ERK852031:ERK852032 FBG852031:FBG852032 FLC852031:FLC852032 FUY852031:FUY852032 GEU852031:GEU852032 GOQ852031:GOQ852032 GYM852031:GYM852032 HII852031:HII852032 HSE852031:HSE852032 ICA852031:ICA852032 ILW852031:ILW852032 IVS852031:IVS852032 JFO852031:JFO852032 JPK852031:JPK852032 JZG852031:JZG852032 KJC852031:KJC852032 KSY852031:KSY852032 LCU852031:LCU852032 LMQ852031:LMQ852032 LWM852031:LWM852032 MGI852031:MGI852032 MQE852031:MQE852032 NAA852031:NAA852032 NJW852031:NJW852032 NTS852031:NTS852032 ODO852031:ODO852032 ONK852031:ONK852032 OXG852031:OXG852032 PHC852031:PHC852032 PQY852031:PQY852032 QAU852031:QAU852032 QKQ852031:QKQ852032 QUM852031:QUM852032 REI852031:REI852032 ROE852031:ROE852032 RYA852031:RYA852032 SHW852031:SHW852032 SRS852031:SRS852032 TBO852031:TBO852032 TLK852031:TLK852032 TVG852031:TVG852032 UFC852031:UFC852032 UOY852031:UOY852032 UYU852031:UYU852032 VIQ852031:VIQ852032 VSM852031:VSM852032 WCI852031:WCI852032 WME852031:WME852032 WWA852031:WWA852032 S917567:S917568 JO917567:JO917568 TK917567:TK917568 ADG917567:ADG917568 ANC917567:ANC917568 AWY917567:AWY917568 BGU917567:BGU917568 BQQ917567:BQQ917568 CAM917567:CAM917568 CKI917567:CKI917568 CUE917567:CUE917568 DEA917567:DEA917568 DNW917567:DNW917568 DXS917567:DXS917568 EHO917567:EHO917568 ERK917567:ERK917568 FBG917567:FBG917568 FLC917567:FLC917568 FUY917567:FUY917568 GEU917567:GEU917568 GOQ917567:GOQ917568 GYM917567:GYM917568 HII917567:HII917568 HSE917567:HSE917568 ICA917567:ICA917568 ILW917567:ILW917568 IVS917567:IVS917568 JFO917567:JFO917568 JPK917567:JPK917568 JZG917567:JZG917568 KJC917567:KJC917568 KSY917567:KSY917568 LCU917567:LCU917568 LMQ917567:LMQ917568 LWM917567:LWM917568 MGI917567:MGI917568 MQE917567:MQE917568 NAA917567:NAA917568 NJW917567:NJW917568 NTS917567:NTS917568 ODO917567:ODO917568 ONK917567:ONK917568 OXG917567:OXG917568 PHC917567:PHC917568 PQY917567:PQY917568 QAU917567:QAU917568 QKQ917567:QKQ917568 QUM917567:QUM917568 REI917567:REI917568 ROE917567:ROE917568 RYA917567:RYA917568 SHW917567:SHW917568 SRS917567:SRS917568 TBO917567:TBO917568 TLK917567:TLK917568 TVG917567:TVG917568 UFC917567:UFC917568 UOY917567:UOY917568 UYU917567:UYU917568 VIQ917567:VIQ917568 VSM917567:VSM917568 WCI917567:WCI917568 WME917567:WME917568 WWA917567:WWA917568 S983103:S983104 JO983103:JO983104 TK983103:TK983104 ADG983103:ADG983104 ANC983103:ANC983104 AWY983103:AWY983104 BGU983103:BGU983104 BQQ983103:BQQ983104 CAM983103:CAM983104 CKI983103:CKI983104 CUE983103:CUE983104 DEA983103:DEA983104 DNW983103:DNW983104 DXS983103:DXS983104 EHO983103:EHO983104 ERK983103:ERK983104 FBG983103:FBG983104 FLC983103:FLC983104 FUY983103:FUY983104 GEU983103:GEU983104 GOQ983103:GOQ983104 GYM983103:GYM983104 HII983103:HII983104 HSE983103:HSE983104 ICA983103:ICA983104 ILW983103:ILW983104 IVS983103:IVS983104 JFO983103:JFO983104 JPK983103:JPK983104 JZG983103:JZG983104 KJC983103:KJC983104 KSY983103:KSY983104 LCU983103:LCU983104 LMQ983103:LMQ983104 LWM983103:LWM983104 MGI983103:MGI983104 MQE983103:MQE983104 NAA983103:NAA983104 NJW983103:NJW983104 NTS983103:NTS983104 ODO983103:ODO983104 ONK983103:ONK983104 OXG983103:OXG983104 PHC983103:PHC983104 PQY983103:PQY983104 QAU983103:QAU983104 QKQ983103:QKQ983104 QUM983103:QUM983104 REI983103:REI983104 ROE983103:ROE983104 RYA983103:RYA983104 SHW983103:SHW983104 SRS983103:SRS983104 TBO983103:TBO983104 TLK983103:TLK983104 TVG983103:TVG983104 UFC983103:UFC983104 UOY983103:UOY983104 UYU983103:UYU983104 VIQ983103:VIQ983104 VSM983103:VSM983104 WCI983103:WCI983104 WME983103:WME983104 WWA983103:WWA983104">
      <formula1>0</formula1>
      <formula2>99999</formula2>
    </dataValidation>
    <dataValidation type="whole" allowBlank="1" showInputMessage="1" showErrorMessage="1" sqref="A63:A64 IW63:IW64 SS63:SS64 ACO63:ACO64 AMK63:AMK64 AWG63:AWG64 BGC63:BGC64 BPY63:BPY64 BZU63:BZU64 CJQ63:CJQ64 CTM63:CTM64 DDI63:DDI64 DNE63:DNE64 DXA63:DXA64 EGW63:EGW64 EQS63:EQS64 FAO63:FAO64 FKK63:FKK64 FUG63:FUG64 GEC63:GEC64 GNY63:GNY64 GXU63:GXU64 HHQ63:HHQ64 HRM63:HRM64 IBI63:IBI64 ILE63:ILE64 IVA63:IVA64 JEW63:JEW64 JOS63:JOS64 JYO63:JYO64 KIK63:KIK64 KSG63:KSG64 LCC63:LCC64 LLY63:LLY64 LVU63:LVU64 MFQ63:MFQ64 MPM63:MPM64 MZI63:MZI64 NJE63:NJE64 NTA63:NTA64 OCW63:OCW64 OMS63:OMS64 OWO63:OWO64 PGK63:PGK64 PQG63:PQG64 QAC63:QAC64 QJY63:QJY64 QTU63:QTU64 RDQ63:RDQ64 RNM63:RNM64 RXI63:RXI64 SHE63:SHE64 SRA63:SRA64 TAW63:TAW64 TKS63:TKS64 TUO63:TUO64 UEK63:UEK64 UOG63:UOG64 UYC63:UYC64 VHY63:VHY64 VRU63:VRU64 WBQ63:WBQ64 WLM63:WLM64 WVI63:WVI64 A65599:A65600 IW65599:IW65600 SS65599:SS65600 ACO65599:ACO65600 AMK65599:AMK65600 AWG65599:AWG65600 BGC65599:BGC65600 BPY65599:BPY65600 BZU65599:BZU65600 CJQ65599:CJQ65600 CTM65599:CTM65600 DDI65599:DDI65600 DNE65599:DNE65600 DXA65599:DXA65600 EGW65599:EGW65600 EQS65599:EQS65600 FAO65599:FAO65600 FKK65599:FKK65600 FUG65599:FUG65600 GEC65599:GEC65600 GNY65599:GNY65600 GXU65599:GXU65600 HHQ65599:HHQ65600 HRM65599:HRM65600 IBI65599:IBI65600 ILE65599:ILE65600 IVA65599:IVA65600 JEW65599:JEW65600 JOS65599:JOS65600 JYO65599:JYO65600 KIK65599:KIK65600 KSG65599:KSG65600 LCC65599:LCC65600 LLY65599:LLY65600 LVU65599:LVU65600 MFQ65599:MFQ65600 MPM65599:MPM65600 MZI65599:MZI65600 NJE65599:NJE65600 NTA65599:NTA65600 OCW65599:OCW65600 OMS65599:OMS65600 OWO65599:OWO65600 PGK65599:PGK65600 PQG65599:PQG65600 QAC65599:QAC65600 QJY65599:QJY65600 QTU65599:QTU65600 RDQ65599:RDQ65600 RNM65599:RNM65600 RXI65599:RXI65600 SHE65599:SHE65600 SRA65599:SRA65600 TAW65599:TAW65600 TKS65599:TKS65600 TUO65599:TUO65600 UEK65599:UEK65600 UOG65599:UOG65600 UYC65599:UYC65600 VHY65599:VHY65600 VRU65599:VRU65600 WBQ65599:WBQ65600 WLM65599:WLM65600 WVI65599:WVI65600 A131135:A131136 IW131135:IW131136 SS131135:SS131136 ACO131135:ACO131136 AMK131135:AMK131136 AWG131135:AWG131136 BGC131135:BGC131136 BPY131135:BPY131136 BZU131135:BZU131136 CJQ131135:CJQ131136 CTM131135:CTM131136 DDI131135:DDI131136 DNE131135:DNE131136 DXA131135:DXA131136 EGW131135:EGW131136 EQS131135:EQS131136 FAO131135:FAO131136 FKK131135:FKK131136 FUG131135:FUG131136 GEC131135:GEC131136 GNY131135:GNY131136 GXU131135:GXU131136 HHQ131135:HHQ131136 HRM131135:HRM131136 IBI131135:IBI131136 ILE131135:ILE131136 IVA131135:IVA131136 JEW131135:JEW131136 JOS131135:JOS131136 JYO131135:JYO131136 KIK131135:KIK131136 KSG131135:KSG131136 LCC131135:LCC131136 LLY131135:LLY131136 LVU131135:LVU131136 MFQ131135:MFQ131136 MPM131135:MPM131136 MZI131135:MZI131136 NJE131135:NJE131136 NTA131135:NTA131136 OCW131135:OCW131136 OMS131135:OMS131136 OWO131135:OWO131136 PGK131135:PGK131136 PQG131135:PQG131136 QAC131135:QAC131136 QJY131135:QJY131136 QTU131135:QTU131136 RDQ131135:RDQ131136 RNM131135:RNM131136 RXI131135:RXI131136 SHE131135:SHE131136 SRA131135:SRA131136 TAW131135:TAW131136 TKS131135:TKS131136 TUO131135:TUO131136 UEK131135:UEK131136 UOG131135:UOG131136 UYC131135:UYC131136 VHY131135:VHY131136 VRU131135:VRU131136 WBQ131135:WBQ131136 WLM131135:WLM131136 WVI131135:WVI131136 A196671:A196672 IW196671:IW196672 SS196671:SS196672 ACO196671:ACO196672 AMK196671:AMK196672 AWG196671:AWG196672 BGC196671:BGC196672 BPY196671:BPY196672 BZU196671:BZU196672 CJQ196671:CJQ196672 CTM196671:CTM196672 DDI196671:DDI196672 DNE196671:DNE196672 DXA196671:DXA196672 EGW196671:EGW196672 EQS196671:EQS196672 FAO196671:FAO196672 FKK196671:FKK196672 FUG196671:FUG196672 GEC196671:GEC196672 GNY196671:GNY196672 GXU196671:GXU196672 HHQ196671:HHQ196672 HRM196671:HRM196672 IBI196671:IBI196672 ILE196671:ILE196672 IVA196671:IVA196672 JEW196671:JEW196672 JOS196671:JOS196672 JYO196671:JYO196672 KIK196671:KIK196672 KSG196671:KSG196672 LCC196671:LCC196672 LLY196671:LLY196672 LVU196671:LVU196672 MFQ196671:MFQ196672 MPM196671:MPM196672 MZI196671:MZI196672 NJE196671:NJE196672 NTA196671:NTA196672 OCW196671:OCW196672 OMS196671:OMS196672 OWO196671:OWO196672 PGK196671:PGK196672 PQG196671:PQG196672 QAC196671:QAC196672 QJY196671:QJY196672 QTU196671:QTU196672 RDQ196671:RDQ196672 RNM196671:RNM196672 RXI196671:RXI196672 SHE196671:SHE196672 SRA196671:SRA196672 TAW196671:TAW196672 TKS196671:TKS196672 TUO196671:TUO196672 UEK196671:UEK196672 UOG196671:UOG196672 UYC196671:UYC196672 VHY196671:VHY196672 VRU196671:VRU196672 WBQ196671:WBQ196672 WLM196671:WLM196672 WVI196671:WVI196672 A262207:A262208 IW262207:IW262208 SS262207:SS262208 ACO262207:ACO262208 AMK262207:AMK262208 AWG262207:AWG262208 BGC262207:BGC262208 BPY262207:BPY262208 BZU262207:BZU262208 CJQ262207:CJQ262208 CTM262207:CTM262208 DDI262207:DDI262208 DNE262207:DNE262208 DXA262207:DXA262208 EGW262207:EGW262208 EQS262207:EQS262208 FAO262207:FAO262208 FKK262207:FKK262208 FUG262207:FUG262208 GEC262207:GEC262208 GNY262207:GNY262208 GXU262207:GXU262208 HHQ262207:HHQ262208 HRM262207:HRM262208 IBI262207:IBI262208 ILE262207:ILE262208 IVA262207:IVA262208 JEW262207:JEW262208 JOS262207:JOS262208 JYO262207:JYO262208 KIK262207:KIK262208 KSG262207:KSG262208 LCC262207:LCC262208 LLY262207:LLY262208 LVU262207:LVU262208 MFQ262207:MFQ262208 MPM262207:MPM262208 MZI262207:MZI262208 NJE262207:NJE262208 NTA262207:NTA262208 OCW262207:OCW262208 OMS262207:OMS262208 OWO262207:OWO262208 PGK262207:PGK262208 PQG262207:PQG262208 QAC262207:QAC262208 QJY262207:QJY262208 QTU262207:QTU262208 RDQ262207:RDQ262208 RNM262207:RNM262208 RXI262207:RXI262208 SHE262207:SHE262208 SRA262207:SRA262208 TAW262207:TAW262208 TKS262207:TKS262208 TUO262207:TUO262208 UEK262207:UEK262208 UOG262207:UOG262208 UYC262207:UYC262208 VHY262207:VHY262208 VRU262207:VRU262208 WBQ262207:WBQ262208 WLM262207:WLM262208 WVI262207:WVI262208 A327743:A327744 IW327743:IW327744 SS327743:SS327744 ACO327743:ACO327744 AMK327743:AMK327744 AWG327743:AWG327744 BGC327743:BGC327744 BPY327743:BPY327744 BZU327743:BZU327744 CJQ327743:CJQ327744 CTM327743:CTM327744 DDI327743:DDI327744 DNE327743:DNE327744 DXA327743:DXA327744 EGW327743:EGW327744 EQS327743:EQS327744 FAO327743:FAO327744 FKK327743:FKK327744 FUG327743:FUG327744 GEC327743:GEC327744 GNY327743:GNY327744 GXU327743:GXU327744 HHQ327743:HHQ327744 HRM327743:HRM327744 IBI327743:IBI327744 ILE327743:ILE327744 IVA327743:IVA327744 JEW327743:JEW327744 JOS327743:JOS327744 JYO327743:JYO327744 KIK327743:KIK327744 KSG327743:KSG327744 LCC327743:LCC327744 LLY327743:LLY327744 LVU327743:LVU327744 MFQ327743:MFQ327744 MPM327743:MPM327744 MZI327743:MZI327744 NJE327743:NJE327744 NTA327743:NTA327744 OCW327743:OCW327744 OMS327743:OMS327744 OWO327743:OWO327744 PGK327743:PGK327744 PQG327743:PQG327744 QAC327743:QAC327744 QJY327743:QJY327744 QTU327743:QTU327744 RDQ327743:RDQ327744 RNM327743:RNM327744 RXI327743:RXI327744 SHE327743:SHE327744 SRA327743:SRA327744 TAW327743:TAW327744 TKS327743:TKS327744 TUO327743:TUO327744 UEK327743:UEK327744 UOG327743:UOG327744 UYC327743:UYC327744 VHY327743:VHY327744 VRU327743:VRU327744 WBQ327743:WBQ327744 WLM327743:WLM327744 WVI327743:WVI327744 A393279:A393280 IW393279:IW393280 SS393279:SS393280 ACO393279:ACO393280 AMK393279:AMK393280 AWG393279:AWG393280 BGC393279:BGC393280 BPY393279:BPY393280 BZU393279:BZU393280 CJQ393279:CJQ393280 CTM393279:CTM393280 DDI393279:DDI393280 DNE393279:DNE393280 DXA393279:DXA393280 EGW393279:EGW393280 EQS393279:EQS393280 FAO393279:FAO393280 FKK393279:FKK393280 FUG393279:FUG393280 GEC393279:GEC393280 GNY393279:GNY393280 GXU393279:GXU393280 HHQ393279:HHQ393280 HRM393279:HRM393280 IBI393279:IBI393280 ILE393279:ILE393280 IVA393279:IVA393280 JEW393279:JEW393280 JOS393279:JOS393280 JYO393279:JYO393280 KIK393279:KIK393280 KSG393279:KSG393280 LCC393279:LCC393280 LLY393279:LLY393280 LVU393279:LVU393280 MFQ393279:MFQ393280 MPM393279:MPM393280 MZI393279:MZI393280 NJE393279:NJE393280 NTA393279:NTA393280 OCW393279:OCW393280 OMS393279:OMS393280 OWO393279:OWO393280 PGK393279:PGK393280 PQG393279:PQG393280 QAC393279:QAC393280 QJY393279:QJY393280 QTU393279:QTU393280 RDQ393279:RDQ393280 RNM393279:RNM393280 RXI393279:RXI393280 SHE393279:SHE393280 SRA393279:SRA393280 TAW393279:TAW393280 TKS393279:TKS393280 TUO393279:TUO393280 UEK393279:UEK393280 UOG393279:UOG393280 UYC393279:UYC393280 VHY393279:VHY393280 VRU393279:VRU393280 WBQ393279:WBQ393280 WLM393279:WLM393280 WVI393279:WVI393280 A458815:A458816 IW458815:IW458816 SS458815:SS458816 ACO458815:ACO458816 AMK458815:AMK458816 AWG458815:AWG458816 BGC458815:BGC458816 BPY458815:BPY458816 BZU458815:BZU458816 CJQ458815:CJQ458816 CTM458815:CTM458816 DDI458815:DDI458816 DNE458815:DNE458816 DXA458815:DXA458816 EGW458815:EGW458816 EQS458815:EQS458816 FAO458815:FAO458816 FKK458815:FKK458816 FUG458815:FUG458816 GEC458815:GEC458816 GNY458815:GNY458816 GXU458815:GXU458816 HHQ458815:HHQ458816 HRM458815:HRM458816 IBI458815:IBI458816 ILE458815:ILE458816 IVA458815:IVA458816 JEW458815:JEW458816 JOS458815:JOS458816 JYO458815:JYO458816 KIK458815:KIK458816 KSG458815:KSG458816 LCC458815:LCC458816 LLY458815:LLY458816 LVU458815:LVU458816 MFQ458815:MFQ458816 MPM458815:MPM458816 MZI458815:MZI458816 NJE458815:NJE458816 NTA458815:NTA458816 OCW458815:OCW458816 OMS458815:OMS458816 OWO458815:OWO458816 PGK458815:PGK458816 PQG458815:PQG458816 QAC458815:QAC458816 QJY458815:QJY458816 QTU458815:QTU458816 RDQ458815:RDQ458816 RNM458815:RNM458816 RXI458815:RXI458816 SHE458815:SHE458816 SRA458815:SRA458816 TAW458815:TAW458816 TKS458815:TKS458816 TUO458815:TUO458816 UEK458815:UEK458816 UOG458815:UOG458816 UYC458815:UYC458816 VHY458815:VHY458816 VRU458815:VRU458816 WBQ458815:WBQ458816 WLM458815:WLM458816 WVI458815:WVI458816 A524351:A524352 IW524351:IW524352 SS524351:SS524352 ACO524351:ACO524352 AMK524351:AMK524352 AWG524351:AWG524352 BGC524351:BGC524352 BPY524351:BPY524352 BZU524351:BZU524352 CJQ524351:CJQ524352 CTM524351:CTM524352 DDI524351:DDI524352 DNE524351:DNE524352 DXA524351:DXA524352 EGW524351:EGW524352 EQS524351:EQS524352 FAO524351:FAO524352 FKK524351:FKK524352 FUG524351:FUG524352 GEC524351:GEC524352 GNY524351:GNY524352 GXU524351:GXU524352 HHQ524351:HHQ524352 HRM524351:HRM524352 IBI524351:IBI524352 ILE524351:ILE524352 IVA524351:IVA524352 JEW524351:JEW524352 JOS524351:JOS524352 JYO524351:JYO524352 KIK524351:KIK524352 KSG524351:KSG524352 LCC524351:LCC524352 LLY524351:LLY524352 LVU524351:LVU524352 MFQ524351:MFQ524352 MPM524351:MPM524352 MZI524351:MZI524352 NJE524351:NJE524352 NTA524351:NTA524352 OCW524351:OCW524352 OMS524351:OMS524352 OWO524351:OWO524352 PGK524351:PGK524352 PQG524351:PQG524352 QAC524351:QAC524352 QJY524351:QJY524352 QTU524351:QTU524352 RDQ524351:RDQ524352 RNM524351:RNM524352 RXI524351:RXI524352 SHE524351:SHE524352 SRA524351:SRA524352 TAW524351:TAW524352 TKS524351:TKS524352 TUO524351:TUO524352 UEK524351:UEK524352 UOG524351:UOG524352 UYC524351:UYC524352 VHY524351:VHY524352 VRU524351:VRU524352 WBQ524351:WBQ524352 WLM524351:WLM524352 WVI524351:WVI524352 A589887:A589888 IW589887:IW589888 SS589887:SS589888 ACO589887:ACO589888 AMK589887:AMK589888 AWG589887:AWG589888 BGC589887:BGC589888 BPY589887:BPY589888 BZU589887:BZU589888 CJQ589887:CJQ589888 CTM589887:CTM589888 DDI589887:DDI589888 DNE589887:DNE589888 DXA589887:DXA589888 EGW589887:EGW589888 EQS589887:EQS589888 FAO589887:FAO589888 FKK589887:FKK589888 FUG589887:FUG589888 GEC589887:GEC589888 GNY589887:GNY589888 GXU589887:GXU589888 HHQ589887:HHQ589888 HRM589887:HRM589888 IBI589887:IBI589888 ILE589887:ILE589888 IVA589887:IVA589888 JEW589887:JEW589888 JOS589887:JOS589888 JYO589887:JYO589888 KIK589887:KIK589888 KSG589887:KSG589888 LCC589887:LCC589888 LLY589887:LLY589888 LVU589887:LVU589888 MFQ589887:MFQ589888 MPM589887:MPM589888 MZI589887:MZI589888 NJE589887:NJE589888 NTA589887:NTA589888 OCW589887:OCW589888 OMS589887:OMS589888 OWO589887:OWO589888 PGK589887:PGK589888 PQG589887:PQG589888 QAC589887:QAC589888 QJY589887:QJY589888 QTU589887:QTU589888 RDQ589887:RDQ589888 RNM589887:RNM589888 RXI589887:RXI589888 SHE589887:SHE589888 SRA589887:SRA589888 TAW589887:TAW589888 TKS589887:TKS589888 TUO589887:TUO589888 UEK589887:UEK589888 UOG589887:UOG589888 UYC589887:UYC589888 VHY589887:VHY589888 VRU589887:VRU589888 WBQ589887:WBQ589888 WLM589887:WLM589888 WVI589887:WVI589888 A655423:A655424 IW655423:IW655424 SS655423:SS655424 ACO655423:ACO655424 AMK655423:AMK655424 AWG655423:AWG655424 BGC655423:BGC655424 BPY655423:BPY655424 BZU655423:BZU655424 CJQ655423:CJQ655424 CTM655423:CTM655424 DDI655423:DDI655424 DNE655423:DNE655424 DXA655423:DXA655424 EGW655423:EGW655424 EQS655423:EQS655424 FAO655423:FAO655424 FKK655423:FKK655424 FUG655423:FUG655424 GEC655423:GEC655424 GNY655423:GNY655424 GXU655423:GXU655424 HHQ655423:HHQ655424 HRM655423:HRM655424 IBI655423:IBI655424 ILE655423:ILE655424 IVA655423:IVA655424 JEW655423:JEW655424 JOS655423:JOS655424 JYO655423:JYO655424 KIK655423:KIK655424 KSG655423:KSG655424 LCC655423:LCC655424 LLY655423:LLY655424 LVU655423:LVU655424 MFQ655423:MFQ655424 MPM655423:MPM655424 MZI655423:MZI655424 NJE655423:NJE655424 NTA655423:NTA655424 OCW655423:OCW655424 OMS655423:OMS655424 OWO655423:OWO655424 PGK655423:PGK655424 PQG655423:PQG655424 QAC655423:QAC655424 QJY655423:QJY655424 QTU655423:QTU655424 RDQ655423:RDQ655424 RNM655423:RNM655424 RXI655423:RXI655424 SHE655423:SHE655424 SRA655423:SRA655424 TAW655423:TAW655424 TKS655423:TKS655424 TUO655423:TUO655424 UEK655423:UEK655424 UOG655423:UOG655424 UYC655423:UYC655424 VHY655423:VHY655424 VRU655423:VRU655424 WBQ655423:WBQ655424 WLM655423:WLM655424 WVI655423:WVI655424 A720959:A720960 IW720959:IW720960 SS720959:SS720960 ACO720959:ACO720960 AMK720959:AMK720960 AWG720959:AWG720960 BGC720959:BGC720960 BPY720959:BPY720960 BZU720959:BZU720960 CJQ720959:CJQ720960 CTM720959:CTM720960 DDI720959:DDI720960 DNE720959:DNE720960 DXA720959:DXA720960 EGW720959:EGW720960 EQS720959:EQS720960 FAO720959:FAO720960 FKK720959:FKK720960 FUG720959:FUG720960 GEC720959:GEC720960 GNY720959:GNY720960 GXU720959:GXU720960 HHQ720959:HHQ720960 HRM720959:HRM720960 IBI720959:IBI720960 ILE720959:ILE720960 IVA720959:IVA720960 JEW720959:JEW720960 JOS720959:JOS720960 JYO720959:JYO720960 KIK720959:KIK720960 KSG720959:KSG720960 LCC720959:LCC720960 LLY720959:LLY720960 LVU720959:LVU720960 MFQ720959:MFQ720960 MPM720959:MPM720960 MZI720959:MZI720960 NJE720959:NJE720960 NTA720959:NTA720960 OCW720959:OCW720960 OMS720959:OMS720960 OWO720959:OWO720960 PGK720959:PGK720960 PQG720959:PQG720960 QAC720959:QAC720960 QJY720959:QJY720960 QTU720959:QTU720960 RDQ720959:RDQ720960 RNM720959:RNM720960 RXI720959:RXI720960 SHE720959:SHE720960 SRA720959:SRA720960 TAW720959:TAW720960 TKS720959:TKS720960 TUO720959:TUO720960 UEK720959:UEK720960 UOG720959:UOG720960 UYC720959:UYC720960 VHY720959:VHY720960 VRU720959:VRU720960 WBQ720959:WBQ720960 WLM720959:WLM720960 WVI720959:WVI720960 A786495:A786496 IW786495:IW786496 SS786495:SS786496 ACO786495:ACO786496 AMK786495:AMK786496 AWG786495:AWG786496 BGC786495:BGC786496 BPY786495:BPY786496 BZU786495:BZU786496 CJQ786495:CJQ786496 CTM786495:CTM786496 DDI786495:DDI786496 DNE786495:DNE786496 DXA786495:DXA786496 EGW786495:EGW786496 EQS786495:EQS786496 FAO786495:FAO786496 FKK786495:FKK786496 FUG786495:FUG786496 GEC786495:GEC786496 GNY786495:GNY786496 GXU786495:GXU786496 HHQ786495:HHQ786496 HRM786495:HRM786496 IBI786495:IBI786496 ILE786495:ILE786496 IVA786495:IVA786496 JEW786495:JEW786496 JOS786495:JOS786496 JYO786495:JYO786496 KIK786495:KIK786496 KSG786495:KSG786496 LCC786495:LCC786496 LLY786495:LLY786496 LVU786495:LVU786496 MFQ786495:MFQ786496 MPM786495:MPM786496 MZI786495:MZI786496 NJE786495:NJE786496 NTA786495:NTA786496 OCW786495:OCW786496 OMS786495:OMS786496 OWO786495:OWO786496 PGK786495:PGK786496 PQG786495:PQG786496 QAC786495:QAC786496 QJY786495:QJY786496 QTU786495:QTU786496 RDQ786495:RDQ786496 RNM786495:RNM786496 RXI786495:RXI786496 SHE786495:SHE786496 SRA786495:SRA786496 TAW786495:TAW786496 TKS786495:TKS786496 TUO786495:TUO786496 UEK786495:UEK786496 UOG786495:UOG786496 UYC786495:UYC786496 VHY786495:VHY786496 VRU786495:VRU786496 WBQ786495:WBQ786496 WLM786495:WLM786496 WVI786495:WVI786496 A852031:A852032 IW852031:IW852032 SS852031:SS852032 ACO852031:ACO852032 AMK852031:AMK852032 AWG852031:AWG852032 BGC852031:BGC852032 BPY852031:BPY852032 BZU852031:BZU852032 CJQ852031:CJQ852032 CTM852031:CTM852032 DDI852031:DDI852032 DNE852031:DNE852032 DXA852031:DXA852032 EGW852031:EGW852032 EQS852031:EQS852032 FAO852031:FAO852032 FKK852031:FKK852032 FUG852031:FUG852032 GEC852031:GEC852032 GNY852031:GNY852032 GXU852031:GXU852032 HHQ852031:HHQ852032 HRM852031:HRM852032 IBI852031:IBI852032 ILE852031:ILE852032 IVA852031:IVA852032 JEW852031:JEW852032 JOS852031:JOS852032 JYO852031:JYO852032 KIK852031:KIK852032 KSG852031:KSG852032 LCC852031:LCC852032 LLY852031:LLY852032 LVU852031:LVU852032 MFQ852031:MFQ852032 MPM852031:MPM852032 MZI852031:MZI852032 NJE852031:NJE852032 NTA852031:NTA852032 OCW852031:OCW852032 OMS852031:OMS852032 OWO852031:OWO852032 PGK852031:PGK852032 PQG852031:PQG852032 QAC852031:QAC852032 QJY852031:QJY852032 QTU852031:QTU852032 RDQ852031:RDQ852032 RNM852031:RNM852032 RXI852031:RXI852032 SHE852031:SHE852032 SRA852031:SRA852032 TAW852031:TAW852032 TKS852031:TKS852032 TUO852031:TUO852032 UEK852031:UEK852032 UOG852031:UOG852032 UYC852031:UYC852032 VHY852031:VHY852032 VRU852031:VRU852032 WBQ852031:WBQ852032 WLM852031:WLM852032 WVI852031:WVI852032 A917567:A917568 IW917567:IW917568 SS917567:SS917568 ACO917567:ACO917568 AMK917567:AMK917568 AWG917567:AWG917568 BGC917567:BGC917568 BPY917567:BPY917568 BZU917567:BZU917568 CJQ917567:CJQ917568 CTM917567:CTM917568 DDI917567:DDI917568 DNE917567:DNE917568 DXA917567:DXA917568 EGW917567:EGW917568 EQS917567:EQS917568 FAO917567:FAO917568 FKK917567:FKK917568 FUG917567:FUG917568 GEC917567:GEC917568 GNY917567:GNY917568 GXU917567:GXU917568 HHQ917567:HHQ917568 HRM917567:HRM917568 IBI917567:IBI917568 ILE917567:ILE917568 IVA917567:IVA917568 JEW917567:JEW917568 JOS917567:JOS917568 JYO917567:JYO917568 KIK917567:KIK917568 KSG917567:KSG917568 LCC917567:LCC917568 LLY917567:LLY917568 LVU917567:LVU917568 MFQ917567:MFQ917568 MPM917567:MPM917568 MZI917567:MZI917568 NJE917567:NJE917568 NTA917567:NTA917568 OCW917567:OCW917568 OMS917567:OMS917568 OWO917567:OWO917568 PGK917567:PGK917568 PQG917567:PQG917568 QAC917567:QAC917568 QJY917567:QJY917568 QTU917567:QTU917568 RDQ917567:RDQ917568 RNM917567:RNM917568 RXI917567:RXI917568 SHE917567:SHE917568 SRA917567:SRA917568 TAW917567:TAW917568 TKS917567:TKS917568 TUO917567:TUO917568 UEK917567:UEK917568 UOG917567:UOG917568 UYC917567:UYC917568 VHY917567:VHY917568 VRU917567:VRU917568 WBQ917567:WBQ917568 WLM917567:WLM917568 WVI917567:WVI917568 A983103:A983104 IW983103:IW983104 SS983103:SS983104 ACO983103:ACO983104 AMK983103:AMK983104 AWG983103:AWG983104 BGC983103:BGC983104 BPY983103:BPY983104 BZU983103:BZU983104 CJQ983103:CJQ983104 CTM983103:CTM983104 DDI983103:DDI983104 DNE983103:DNE983104 DXA983103:DXA983104 EGW983103:EGW983104 EQS983103:EQS983104 FAO983103:FAO983104 FKK983103:FKK983104 FUG983103:FUG983104 GEC983103:GEC983104 GNY983103:GNY983104 GXU983103:GXU983104 HHQ983103:HHQ983104 HRM983103:HRM983104 IBI983103:IBI983104 ILE983103:ILE983104 IVA983103:IVA983104 JEW983103:JEW983104 JOS983103:JOS983104 JYO983103:JYO983104 KIK983103:KIK983104 KSG983103:KSG983104 LCC983103:LCC983104 LLY983103:LLY983104 LVU983103:LVU983104 MFQ983103:MFQ983104 MPM983103:MPM983104 MZI983103:MZI983104 NJE983103:NJE983104 NTA983103:NTA983104 OCW983103:OCW983104 OMS983103:OMS983104 OWO983103:OWO983104 PGK983103:PGK983104 PQG983103:PQG983104 QAC983103:QAC983104 QJY983103:QJY983104 QTU983103:QTU983104 RDQ983103:RDQ983104 RNM983103:RNM983104 RXI983103:RXI983104 SHE983103:SHE983104 SRA983103:SRA983104 TAW983103:TAW983104 TKS983103:TKS983104 TUO983103:TUO983104 UEK983103:UEK983104 UOG983103:UOG983104 UYC983103:UYC983104 VHY983103:VHY983104 VRU983103:VRU983104 WBQ983103:WBQ983104 WLM983103:WLM983104 WVI983103:WVI983104 K63:K64 JG63:JG64 TC63:TC64 ACY63:ACY64 AMU63:AMU64 AWQ63:AWQ64 BGM63:BGM64 BQI63:BQI64 CAE63:CAE64 CKA63:CKA64 CTW63:CTW64 DDS63:DDS64 DNO63:DNO64 DXK63:DXK64 EHG63:EHG64 ERC63:ERC64 FAY63:FAY64 FKU63:FKU64 FUQ63:FUQ64 GEM63:GEM64 GOI63:GOI64 GYE63:GYE64 HIA63:HIA64 HRW63:HRW64 IBS63:IBS64 ILO63:ILO64 IVK63:IVK64 JFG63:JFG64 JPC63:JPC64 JYY63:JYY64 KIU63:KIU64 KSQ63:KSQ64 LCM63:LCM64 LMI63:LMI64 LWE63:LWE64 MGA63:MGA64 MPW63:MPW64 MZS63:MZS64 NJO63:NJO64 NTK63:NTK64 ODG63:ODG64 ONC63:ONC64 OWY63:OWY64 PGU63:PGU64 PQQ63:PQQ64 QAM63:QAM64 QKI63:QKI64 QUE63:QUE64 REA63:REA64 RNW63:RNW64 RXS63:RXS64 SHO63:SHO64 SRK63:SRK64 TBG63:TBG64 TLC63:TLC64 TUY63:TUY64 UEU63:UEU64 UOQ63:UOQ64 UYM63:UYM64 VII63:VII64 VSE63:VSE64 WCA63:WCA64 WLW63:WLW64 WVS63:WVS64 K65599:K65600 JG65599:JG65600 TC65599:TC65600 ACY65599:ACY65600 AMU65599:AMU65600 AWQ65599:AWQ65600 BGM65599:BGM65600 BQI65599:BQI65600 CAE65599:CAE65600 CKA65599:CKA65600 CTW65599:CTW65600 DDS65599:DDS65600 DNO65599:DNO65600 DXK65599:DXK65600 EHG65599:EHG65600 ERC65599:ERC65600 FAY65599:FAY65600 FKU65599:FKU65600 FUQ65599:FUQ65600 GEM65599:GEM65600 GOI65599:GOI65600 GYE65599:GYE65600 HIA65599:HIA65600 HRW65599:HRW65600 IBS65599:IBS65600 ILO65599:ILO65600 IVK65599:IVK65600 JFG65599:JFG65600 JPC65599:JPC65600 JYY65599:JYY65600 KIU65599:KIU65600 KSQ65599:KSQ65600 LCM65599:LCM65600 LMI65599:LMI65600 LWE65599:LWE65600 MGA65599:MGA65600 MPW65599:MPW65600 MZS65599:MZS65600 NJO65599:NJO65600 NTK65599:NTK65600 ODG65599:ODG65600 ONC65599:ONC65600 OWY65599:OWY65600 PGU65599:PGU65600 PQQ65599:PQQ65600 QAM65599:QAM65600 QKI65599:QKI65600 QUE65599:QUE65600 REA65599:REA65600 RNW65599:RNW65600 RXS65599:RXS65600 SHO65599:SHO65600 SRK65599:SRK65600 TBG65599:TBG65600 TLC65599:TLC65600 TUY65599:TUY65600 UEU65599:UEU65600 UOQ65599:UOQ65600 UYM65599:UYM65600 VII65599:VII65600 VSE65599:VSE65600 WCA65599:WCA65600 WLW65599:WLW65600 WVS65599:WVS65600 K131135:K131136 JG131135:JG131136 TC131135:TC131136 ACY131135:ACY131136 AMU131135:AMU131136 AWQ131135:AWQ131136 BGM131135:BGM131136 BQI131135:BQI131136 CAE131135:CAE131136 CKA131135:CKA131136 CTW131135:CTW131136 DDS131135:DDS131136 DNO131135:DNO131136 DXK131135:DXK131136 EHG131135:EHG131136 ERC131135:ERC131136 FAY131135:FAY131136 FKU131135:FKU131136 FUQ131135:FUQ131136 GEM131135:GEM131136 GOI131135:GOI131136 GYE131135:GYE131136 HIA131135:HIA131136 HRW131135:HRW131136 IBS131135:IBS131136 ILO131135:ILO131136 IVK131135:IVK131136 JFG131135:JFG131136 JPC131135:JPC131136 JYY131135:JYY131136 KIU131135:KIU131136 KSQ131135:KSQ131136 LCM131135:LCM131136 LMI131135:LMI131136 LWE131135:LWE131136 MGA131135:MGA131136 MPW131135:MPW131136 MZS131135:MZS131136 NJO131135:NJO131136 NTK131135:NTK131136 ODG131135:ODG131136 ONC131135:ONC131136 OWY131135:OWY131136 PGU131135:PGU131136 PQQ131135:PQQ131136 QAM131135:QAM131136 QKI131135:QKI131136 QUE131135:QUE131136 REA131135:REA131136 RNW131135:RNW131136 RXS131135:RXS131136 SHO131135:SHO131136 SRK131135:SRK131136 TBG131135:TBG131136 TLC131135:TLC131136 TUY131135:TUY131136 UEU131135:UEU131136 UOQ131135:UOQ131136 UYM131135:UYM131136 VII131135:VII131136 VSE131135:VSE131136 WCA131135:WCA131136 WLW131135:WLW131136 WVS131135:WVS131136 K196671:K196672 JG196671:JG196672 TC196671:TC196672 ACY196671:ACY196672 AMU196671:AMU196672 AWQ196671:AWQ196672 BGM196671:BGM196672 BQI196671:BQI196672 CAE196671:CAE196672 CKA196671:CKA196672 CTW196671:CTW196672 DDS196671:DDS196672 DNO196671:DNO196672 DXK196671:DXK196672 EHG196671:EHG196672 ERC196671:ERC196672 FAY196671:FAY196672 FKU196671:FKU196672 FUQ196671:FUQ196672 GEM196671:GEM196672 GOI196671:GOI196672 GYE196671:GYE196672 HIA196671:HIA196672 HRW196671:HRW196672 IBS196671:IBS196672 ILO196671:ILO196672 IVK196671:IVK196672 JFG196671:JFG196672 JPC196671:JPC196672 JYY196671:JYY196672 KIU196671:KIU196672 KSQ196671:KSQ196672 LCM196671:LCM196672 LMI196671:LMI196672 LWE196671:LWE196672 MGA196671:MGA196672 MPW196671:MPW196672 MZS196671:MZS196672 NJO196671:NJO196672 NTK196671:NTK196672 ODG196671:ODG196672 ONC196671:ONC196672 OWY196671:OWY196672 PGU196671:PGU196672 PQQ196671:PQQ196672 QAM196671:QAM196672 QKI196671:QKI196672 QUE196671:QUE196672 REA196671:REA196672 RNW196671:RNW196672 RXS196671:RXS196672 SHO196671:SHO196672 SRK196671:SRK196672 TBG196671:TBG196672 TLC196671:TLC196672 TUY196671:TUY196672 UEU196671:UEU196672 UOQ196671:UOQ196672 UYM196671:UYM196672 VII196671:VII196672 VSE196671:VSE196672 WCA196671:WCA196672 WLW196671:WLW196672 WVS196671:WVS196672 K262207:K262208 JG262207:JG262208 TC262207:TC262208 ACY262207:ACY262208 AMU262207:AMU262208 AWQ262207:AWQ262208 BGM262207:BGM262208 BQI262207:BQI262208 CAE262207:CAE262208 CKA262207:CKA262208 CTW262207:CTW262208 DDS262207:DDS262208 DNO262207:DNO262208 DXK262207:DXK262208 EHG262207:EHG262208 ERC262207:ERC262208 FAY262207:FAY262208 FKU262207:FKU262208 FUQ262207:FUQ262208 GEM262207:GEM262208 GOI262207:GOI262208 GYE262207:GYE262208 HIA262207:HIA262208 HRW262207:HRW262208 IBS262207:IBS262208 ILO262207:ILO262208 IVK262207:IVK262208 JFG262207:JFG262208 JPC262207:JPC262208 JYY262207:JYY262208 KIU262207:KIU262208 KSQ262207:KSQ262208 LCM262207:LCM262208 LMI262207:LMI262208 LWE262207:LWE262208 MGA262207:MGA262208 MPW262207:MPW262208 MZS262207:MZS262208 NJO262207:NJO262208 NTK262207:NTK262208 ODG262207:ODG262208 ONC262207:ONC262208 OWY262207:OWY262208 PGU262207:PGU262208 PQQ262207:PQQ262208 QAM262207:QAM262208 QKI262207:QKI262208 QUE262207:QUE262208 REA262207:REA262208 RNW262207:RNW262208 RXS262207:RXS262208 SHO262207:SHO262208 SRK262207:SRK262208 TBG262207:TBG262208 TLC262207:TLC262208 TUY262207:TUY262208 UEU262207:UEU262208 UOQ262207:UOQ262208 UYM262207:UYM262208 VII262207:VII262208 VSE262207:VSE262208 WCA262207:WCA262208 WLW262207:WLW262208 WVS262207:WVS262208 K327743:K327744 JG327743:JG327744 TC327743:TC327744 ACY327743:ACY327744 AMU327743:AMU327744 AWQ327743:AWQ327744 BGM327743:BGM327744 BQI327743:BQI327744 CAE327743:CAE327744 CKA327743:CKA327744 CTW327743:CTW327744 DDS327743:DDS327744 DNO327743:DNO327744 DXK327743:DXK327744 EHG327743:EHG327744 ERC327743:ERC327744 FAY327743:FAY327744 FKU327743:FKU327744 FUQ327743:FUQ327744 GEM327743:GEM327744 GOI327743:GOI327744 GYE327743:GYE327744 HIA327743:HIA327744 HRW327743:HRW327744 IBS327743:IBS327744 ILO327743:ILO327744 IVK327743:IVK327744 JFG327743:JFG327744 JPC327743:JPC327744 JYY327743:JYY327744 KIU327743:KIU327744 KSQ327743:KSQ327744 LCM327743:LCM327744 LMI327743:LMI327744 LWE327743:LWE327744 MGA327743:MGA327744 MPW327743:MPW327744 MZS327743:MZS327744 NJO327743:NJO327744 NTK327743:NTK327744 ODG327743:ODG327744 ONC327743:ONC327744 OWY327743:OWY327744 PGU327743:PGU327744 PQQ327743:PQQ327744 QAM327743:QAM327744 QKI327743:QKI327744 QUE327743:QUE327744 REA327743:REA327744 RNW327743:RNW327744 RXS327743:RXS327744 SHO327743:SHO327744 SRK327743:SRK327744 TBG327743:TBG327744 TLC327743:TLC327744 TUY327743:TUY327744 UEU327743:UEU327744 UOQ327743:UOQ327744 UYM327743:UYM327744 VII327743:VII327744 VSE327743:VSE327744 WCA327743:WCA327744 WLW327743:WLW327744 WVS327743:WVS327744 K393279:K393280 JG393279:JG393280 TC393279:TC393280 ACY393279:ACY393280 AMU393279:AMU393280 AWQ393279:AWQ393280 BGM393279:BGM393280 BQI393279:BQI393280 CAE393279:CAE393280 CKA393279:CKA393280 CTW393279:CTW393280 DDS393279:DDS393280 DNO393279:DNO393280 DXK393279:DXK393280 EHG393279:EHG393280 ERC393279:ERC393280 FAY393279:FAY393280 FKU393279:FKU393280 FUQ393279:FUQ393280 GEM393279:GEM393280 GOI393279:GOI393280 GYE393279:GYE393280 HIA393279:HIA393280 HRW393279:HRW393280 IBS393279:IBS393280 ILO393279:ILO393280 IVK393279:IVK393280 JFG393279:JFG393280 JPC393279:JPC393280 JYY393279:JYY393280 KIU393279:KIU393280 KSQ393279:KSQ393280 LCM393279:LCM393280 LMI393279:LMI393280 LWE393279:LWE393280 MGA393279:MGA393280 MPW393279:MPW393280 MZS393279:MZS393280 NJO393279:NJO393280 NTK393279:NTK393280 ODG393279:ODG393280 ONC393279:ONC393280 OWY393279:OWY393280 PGU393279:PGU393280 PQQ393279:PQQ393280 QAM393279:QAM393280 QKI393279:QKI393280 QUE393279:QUE393280 REA393279:REA393280 RNW393279:RNW393280 RXS393279:RXS393280 SHO393279:SHO393280 SRK393279:SRK393280 TBG393279:TBG393280 TLC393279:TLC393280 TUY393279:TUY393280 UEU393279:UEU393280 UOQ393279:UOQ393280 UYM393279:UYM393280 VII393279:VII393280 VSE393279:VSE393280 WCA393279:WCA393280 WLW393279:WLW393280 WVS393279:WVS393280 K458815:K458816 JG458815:JG458816 TC458815:TC458816 ACY458815:ACY458816 AMU458815:AMU458816 AWQ458815:AWQ458816 BGM458815:BGM458816 BQI458815:BQI458816 CAE458815:CAE458816 CKA458815:CKA458816 CTW458815:CTW458816 DDS458815:DDS458816 DNO458815:DNO458816 DXK458815:DXK458816 EHG458815:EHG458816 ERC458815:ERC458816 FAY458815:FAY458816 FKU458815:FKU458816 FUQ458815:FUQ458816 GEM458815:GEM458816 GOI458815:GOI458816 GYE458815:GYE458816 HIA458815:HIA458816 HRW458815:HRW458816 IBS458815:IBS458816 ILO458815:ILO458816 IVK458815:IVK458816 JFG458815:JFG458816 JPC458815:JPC458816 JYY458815:JYY458816 KIU458815:KIU458816 KSQ458815:KSQ458816 LCM458815:LCM458816 LMI458815:LMI458816 LWE458815:LWE458816 MGA458815:MGA458816 MPW458815:MPW458816 MZS458815:MZS458816 NJO458815:NJO458816 NTK458815:NTK458816 ODG458815:ODG458816 ONC458815:ONC458816 OWY458815:OWY458816 PGU458815:PGU458816 PQQ458815:PQQ458816 QAM458815:QAM458816 QKI458815:QKI458816 QUE458815:QUE458816 REA458815:REA458816 RNW458815:RNW458816 RXS458815:RXS458816 SHO458815:SHO458816 SRK458815:SRK458816 TBG458815:TBG458816 TLC458815:TLC458816 TUY458815:TUY458816 UEU458815:UEU458816 UOQ458815:UOQ458816 UYM458815:UYM458816 VII458815:VII458816 VSE458815:VSE458816 WCA458815:WCA458816 WLW458815:WLW458816 WVS458815:WVS458816 K524351:K524352 JG524351:JG524352 TC524351:TC524352 ACY524351:ACY524352 AMU524351:AMU524352 AWQ524351:AWQ524352 BGM524351:BGM524352 BQI524351:BQI524352 CAE524351:CAE524352 CKA524351:CKA524352 CTW524351:CTW524352 DDS524351:DDS524352 DNO524351:DNO524352 DXK524351:DXK524352 EHG524351:EHG524352 ERC524351:ERC524352 FAY524351:FAY524352 FKU524351:FKU524352 FUQ524351:FUQ524352 GEM524351:GEM524352 GOI524351:GOI524352 GYE524351:GYE524352 HIA524351:HIA524352 HRW524351:HRW524352 IBS524351:IBS524352 ILO524351:ILO524352 IVK524351:IVK524352 JFG524351:JFG524352 JPC524351:JPC524352 JYY524351:JYY524352 KIU524351:KIU524352 KSQ524351:KSQ524352 LCM524351:LCM524352 LMI524351:LMI524352 LWE524351:LWE524352 MGA524351:MGA524352 MPW524351:MPW524352 MZS524351:MZS524352 NJO524351:NJO524352 NTK524351:NTK524352 ODG524351:ODG524352 ONC524351:ONC524352 OWY524351:OWY524352 PGU524351:PGU524352 PQQ524351:PQQ524352 QAM524351:QAM524352 QKI524351:QKI524352 QUE524351:QUE524352 REA524351:REA524352 RNW524351:RNW524352 RXS524351:RXS524352 SHO524351:SHO524352 SRK524351:SRK524352 TBG524351:TBG524352 TLC524351:TLC524352 TUY524351:TUY524352 UEU524351:UEU524352 UOQ524351:UOQ524352 UYM524351:UYM524352 VII524351:VII524352 VSE524351:VSE524352 WCA524351:WCA524352 WLW524351:WLW524352 WVS524351:WVS524352 K589887:K589888 JG589887:JG589888 TC589887:TC589888 ACY589887:ACY589888 AMU589887:AMU589888 AWQ589887:AWQ589888 BGM589887:BGM589888 BQI589887:BQI589888 CAE589887:CAE589888 CKA589887:CKA589888 CTW589887:CTW589888 DDS589887:DDS589888 DNO589887:DNO589888 DXK589887:DXK589888 EHG589887:EHG589888 ERC589887:ERC589888 FAY589887:FAY589888 FKU589887:FKU589888 FUQ589887:FUQ589888 GEM589887:GEM589888 GOI589887:GOI589888 GYE589887:GYE589888 HIA589887:HIA589888 HRW589887:HRW589888 IBS589887:IBS589888 ILO589887:ILO589888 IVK589887:IVK589888 JFG589887:JFG589888 JPC589887:JPC589888 JYY589887:JYY589888 KIU589887:KIU589888 KSQ589887:KSQ589888 LCM589887:LCM589888 LMI589887:LMI589888 LWE589887:LWE589888 MGA589887:MGA589888 MPW589887:MPW589888 MZS589887:MZS589888 NJO589887:NJO589888 NTK589887:NTK589888 ODG589887:ODG589888 ONC589887:ONC589888 OWY589887:OWY589888 PGU589887:PGU589888 PQQ589887:PQQ589888 QAM589887:QAM589888 QKI589887:QKI589888 QUE589887:QUE589888 REA589887:REA589888 RNW589887:RNW589888 RXS589887:RXS589888 SHO589887:SHO589888 SRK589887:SRK589888 TBG589887:TBG589888 TLC589887:TLC589888 TUY589887:TUY589888 UEU589887:UEU589888 UOQ589887:UOQ589888 UYM589887:UYM589888 VII589887:VII589888 VSE589887:VSE589888 WCA589887:WCA589888 WLW589887:WLW589888 WVS589887:WVS589888 K655423:K655424 JG655423:JG655424 TC655423:TC655424 ACY655423:ACY655424 AMU655423:AMU655424 AWQ655423:AWQ655424 BGM655423:BGM655424 BQI655423:BQI655424 CAE655423:CAE655424 CKA655423:CKA655424 CTW655423:CTW655424 DDS655423:DDS655424 DNO655423:DNO655424 DXK655423:DXK655424 EHG655423:EHG655424 ERC655423:ERC655424 FAY655423:FAY655424 FKU655423:FKU655424 FUQ655423:FUQ655424 GEM655423:GEM655424 GOI655423:GOI655424 GYE655423:GYE655424 HIA655423:HIA655424 HRW655423:HRW655424 IBS655423:IBS655424 ILO655423:ILO655424 IVK655423:IVK655424 JFG655423:JFG655424 JPC655423:JPC655424 JYY655423:JYY655424 KIU655423:KIU655424 KSQ655423:KSQ655424 LCM655423:LCM655424 LMI655423:LMI655424 LWE655423:LWE655424 MGA655423:MGA655424 MPW655423:MPW655424 MZS655423:MZS655424 NJO655423:NJO655424 NTK655423:NTK655424 ODG655423:ODG655424 ONC655423:ONC655424 OWY655423:OWY655424 PGU655423:PGU655424 PQQ655423:PQQ655424 QAM655423:QAM655424 QKI655423:QKI655424 QUE655423:QUE655424 REA655423:REA655424 RNW655423:RNW655424 RXS655423:RXS655424 SHO655423:SHO655424 SRK655423:SRK655424 TBG655423:TBG655424 TLC655423:TLC655424 TUY655423:TUY655424 UEU655423:UEU655424 UOQ655423:UOQ655424 UYM655423:UYM655424 VII655423:VII655424 VSE655423:VSE655424 WCA655423:WCA655424 WLW655423:WLW655424 WVS655423:WVS655424 K720959:K720960 JG720959:JG720960 TC720959:TC720960 ACY720959:ACY720960 AMU720959:AMU720960 AWQ720959:AWQ720960 BGM720959:BGM720960 BQI720959:BQI720960 CAE720959:CAE720960 CKA720959:CKA720960 CTW720959:CTW720960 DDS720959:DDS720960 DNO720959:DNO720960 DXK720959:DXK720960 EHG720959:EHG720960 ERC720959:ERC720960 FAY720959:FAY720960 FKU720959:FKU720960 FUQ720959:FUQ720960 GEM720959:GEM720960 GOI720959:GOI720960 GYE720959:GYE720960 HIA720959:HIA720960 HRW720959:HRW720960 IBS720959:IBS720960 ILO720959:ILO720960 IVK720959:IVK720960 JFG720959:JFG720960 JPC720959:JPC720960 JYY720959:JYY720960 KIU720959:KIU720960 KSQ720959:KSQ720960 LCM720959:LCM720960 LMI720959:LMI720960 LWE720959:LWE720960 MGA720959:MGA720960 MPW720959:MPW720960 MZS720959:MZS720960 NJO720959:NJO720960 NTK720959:NTK720960 ODG720959:ODG720960 ONC720959:ONC720960 OWY720959:OWY720960 PGU720959:PGU720960 PQQ720959:PQQ720960 QAM720959:QAM720960 QKI720959:QKI720960 QUE720959:QUE720960 REA720959:REA720960 RNW720959:RNW720960 RXS720959:RXS720960 SHO720959:SHO720960 SRK720959:SRK720960 TBG720959:TBG720960 TLC720959:TLC720960 TUY720959:TUY720960 UEU720959:UEU720960 UOQ720959:UOQ720960 UYM720959:UYM720960 VII720959:VII720960 VSE720959:VSE720960 WCA720959:WCA720960 WLW720959:WLW720960 WVS720959:WVS720960 K786495:K786496 JG786495:JG786496 TC786495:TC786496 ACY786495:ACY786496 AMU786495:AMU786496 AWQ786495:AWQ786496 BGM786495:BGM786496 BQI786495:BQI786496 CAE786495:CAE786496 CKA786495:CKA786496 CTW786495:CTW786496 DDS786495:DDS786496 DNO786495:DNO786496 DXK786495:DXK786496 EHG786495:EHG786496 ERC786495:ERC786496 FAY786495:FAY786496 FKU786495:FKU786496 FUQ786495:FUQ786496 GEM786495:GEM786496 GOI786495:GOI786496 GYE786495:GYE786496 HIA786495:HIA786496 HRW786495:HRW786496 IBS786495:IBS786496 ILO786495:ILO786496 IVK786495:IVK786496 JFG786495:JFG786496 JPC786495:JPC786496 JYY786495:JYY786496 KIU786495:KIU786496 KSQ786495:KSQ786496 LCM786495:LCM786496 LMI786495:LMI786496 LWE786495:LWE786496 MGA786495:MGA786496 MPW786495:MPW786496 MZS786495:MZS786496 NJO786495:NJO786496 NTK786495:NTK786496 ODG786495:ODG786496 ONC786495:ONC786496 OWY786495:OWY786496 PGU786495:PGU786496 PQQ786495:PQQ786496 QAM786495:QAM786496 QKI786495:QKI786496 QUE786495:QUE786496 REA786495:REA786496 RNW786495:RNW786496 RXS786495:RXS786496 SHO786495:SHO786496 SRK786495:SRK786496 TBG786495:TBG786496 TLC786495:TLC786496 TUY786495:TUY786496 UEU786495:UEU786496 UOQ786495:UOQ786496 UYM786495:UYM786496 VII786495:VII786496 VSE786495:VSE786496 WCA786495:WCA786496 WLW786495:WLW786496 WVS786495:WVS786496 K852031:K852032 JG852031:JG852032 TC852031:TC852032 ACY852031:ACY852032 AMU852031:AMU852032 AWQ852031:AWQ852032 BGM852031:BGM852032 BQI852031:BQI852032 CAE852031:CAE852032 CKA852031:CKA852032 CTW852031:CTW852032 DDS852031:DDS852032 DNO852031:DNO852032 DXK852031:DXK852032 EHG852031:EHG852032 ERC852031:ERC852032 FAY852031:FAY852032 FKU852031:FKU852032 FUQ852031:FUQ852032 GEM852031:GEM852032 GOI852031:GOI852032 GYE852031:GYE852032 HIA852031:HIA852032 HRW852031:HRW852032 IBS852031:IBS852032 ILO852031:ILO852032 IVK852031:IVK852032 JFG852031:JFG852032 JPC852031:JPC852032 JYY852031:JYY852032 KIU852031:KIU852032 KSQ852031:KSQ852032 LCM852031:LCM852032 LMI852031:LMI852032 LWE852031:LWE852032 MGA852031:MGA852032 MPW852031:MPW852032 MZS852031:MZS852032 NJO852031:NJO852032 NTK852031:NTK852032 ODG852031:ODG852032 ONC852031:ONC852032 OWY852031:OWY852032 PGU852031:PGU852032 PQQ852031:PQQ852032 QAM852031:QAM852032 QKI852031:QKI852032 QUE852031:QUE852032 REA852031:REA852032 RNW852031:RNW852032 RXS852031:RXS852032 SHO852031:SHO852032 SRK852031:SRK852032 TBG852031:TBG852032 TLC852031:TLC852032 TUY852031:TUY852032 UEU852031:UEU852032 UOQ852031:UOQ852032 UYM852031:UYM852032 VII852031:VII852032 VSE852031:VSE852032 WCA852031:WCA852032 WLW852031:WLW852032 WVS852031:WVS852032 K917567:K917568 JG917567:JG917568 TC917567:TC917568 ACY917567:ACY917568 AMU917567:AMU917568 AWQ917567:AWQ917568 BGM917567:BGM917568 BQI917567:BQI917568 CAE917567:CAE917568 CKA917567:CKA917568 CTW917567:CTW917568 DDS917567:DDS917568 DNO917567:DNO917568 DXK917567:DXK917568 EHG917567:EHG917568 ERC917567:ERC917568 FAY917567:FAY917568 FKU917567:FKU917568 FUQ917567:FUQ917568 GEM917567:GEM917568 GOI917567:GOI917568 GYE917567:GYE917568 HIA917567:HIA917568 HRW917567:HRW917568 IBS917567:IBS917568 ILO917567:ILO917568 IVK917567:IVK917568 JFG917567:JFG917568 JPC917567:JPC917568 JYY917567:JYY917568 KIU917567:KIU917568 KSQ917567:KSQ917568 LCM917567:LCM917568 LMI917567:LMI917568 LWE917567:LWE917568 MGA917567:MGA917568 MPW917567:MPW917568 MZS917567:MZS917568 NJO917567:NJO917568 NTK917567:NTK917568 ODG917567:ODG917568 ONC917567:ONC917568 OWY917567:OWY917568 PGU917567:PGU917568 PQQ917567:PQQ917568 QAM917567:QAM917568 QKI917567:QKI917568 QUE917567:QUE917568 REA917567:REA917568 RNW917567:RNW917568 RXS917567:RXS917568 SHO917567:SHO917568 SRK917567:SRK917568 TBG917567:TBG917568 TLC917567:TLC917568 TUY917567:TUY917568 UEU917567:UEU917568 UOQ917567:UOQ917568 UYM917567:UYM917568 VII917567:VII917568 VSE917567:VSE917568 WCA917567:WCA917568 WLW917567:WLW917568 WVS917567:WVS917568 K983103:K983104 JG983103:JG983104 TC983103:TC983104 ACY983103:ACY983104 AMU983103:AMU983104 AWQ983103:AWQ983104 BGM983103:BGM983104 BQI983103:BQI983104 CAE983103:CAE983104 CKA983103:CKA983104 CTW983103:CTW983104 DDS983103:DDS983104 DNO983103:DNO983104 DXK983103:DXK983104 EHG983103:EHG983104 ERC983103:ERC983104 FAY983103:FAY983104 FKU983103:FKU983104 FUQ983103:FUQ983104 GEM983103:GEM983104 GOI983103:GOI983104 GYE983103:GYE983104 HIA983103:HIA983104 HRW983103:HRW983104 IBS983103:IBS983104 ILO983103:ILO983104 IVK983103:IVK983104 JFG983103:JFG983104 JPC983103:JPC983104 JYY983103:JYY983104 KIU983103:KIU983104 KSQ983103:KSQ983104 LCM983103:LCM983104 LMI983103:LMI983104 LWE983103:LWE983104 MGA983103:MGA983104 MPW983103:MPW983104 MZS983103:MZS983104 NJO983103:NJO983104 NTK983103:NTK983104 ODG983103:ODG983104 ONC983103:ONC983104 OWY983103:OWY983104 PGU983103:PGU983104 PQQ983103:PQQ983104 QAM983103:QAM983104 QKI983103:QKI983104 QUE983103:QUE983104 REA983103:REA983104 RNW983103:RNW983104 RXS983103:RXS983104 SHO983103:SHO983104 SRK983103:SRK983104 TBG983103:TBG983104 TLC983103:TLC983104 TUY983103:TUY983104 UEU983103:UEU983104 UOQ983103:UOQ983104 UYM983103:UYM983104 VII983103:VII983104 VSE983103:VSE983104 WCA983103:WCA983104 WLW983103:WLW983104 WVS983103:WVS983104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showGridLines="0" showRowColHeaders="0" zoomScaleNormal="100" workbookViewId="0">
      <selection activeCell="K35" sqref="K35:L36"/>
    </sheetView>
  </sheetViews>
  <sheetFormatPr defaultRowHeight="12.75" zeroHeight="1" x14ac:dyDescent="0.2"/>
  <cols>
    <col min="1" max="1" width="10.7109375" style="380" customWidth="1"/>
    <col min="2" max="2" width="15.7109375" style="380" customWidth="1"/>
    <col min="3" max="3" width="5.7109375" style="380" customWidth="1"/>
    <col min="4" max="5" width="6.7109375" style="380" customWidth="1"/>
    <col min="6" max="6" width="4.7109375" style="380" customWidth="1"/>
    <col min="7" max="7" width="6.7109375" style="380" customWidth="1"/>
    <col min="8" max="8" width="5.7109375" style="380" customWidth="1"/>
    <col min="9" max="9" width="6.7109375" style="380" customWidth="1"/>
    <col min="10" max="10" width="1.7109375" style="380" customWidth="1"/>
    <col min="11" max="11" width="10.7109375" style="380" customWidth="1"/>
    <col min="12" max="12" width="15.7109375" style="380" customWidth="1"/>
    <col min="13" max="13" width="5.7109375" style="380" customWidth="1"/>
    <col min="14" max="15" width="6.7109375" style="380" customWidth="1"/>
    <col min="16" max="16" width="4.7109375" style="380" customWidth="1"/>
    <col min="17" max="17" width="6.7109375" style="380" customWidth="1"/>
    <col min="18" max="18" width="5.7109375" style="380" customWidth="1"/>
    <col min="19" max="19" width="6.7109375" style="380" customWidth="1"/>
    <col min="20" max="20" width="1.5703125" style="380" customWidth="1"/>
    <col min="21" max="21" width="0" style="381" hidden="1" customWidth="1"/>
    <col min="22" max="254" width="0" style="380" hidden="1" customWidth="1"/>
    <col min="255" max="255" width="5.28515625" style="380" customWidth="1"/>
    <col min="256" max="16384" width="9.140625" style="380"/>
  </cols>
  <sheetData>
    <row r="1" spans="1:19" ht="40.5" customHeight="1" x14ac:dyDescent="0.4">
      <c r="B1" s="530" t="s">
        <v>101</v>
      </c>
      <c r="C1" s="530"/>
      <c r="D1" s="529" t="s">
        <v>100</v>
      </c>
      <c r="E1" s="529"/>
      <c r="F1" s="529"/>
      <c r="G1" s="529"/>
      <c r="H1" s="529"/>
      <c r="I1" s="529"/>
      <c r="K1" s="528" t="s">
        <v>99</v>
      </c>
      <c r="L1" s="527" t="s">
        <v>4</v>
      </c>
      <c r="M1" s="527"/>
      <c r="N1" s="527"/>
      <c r="O1" s="526" t="s">
        <v>98</v>
      </c>
      <c r="P1" s="526"/>
      <c r="Q1" s="525" t="s">
        <v>189</v>
      </c>
      <c r="R1" s="525"/>
      <c r="S1" s="525"/>
    </row>
    <row r="2" spans="1:19" ht="9.9499999999999993" customHeight="1" thickBot="1" x14ac:dyDescent="0.25">
      <c r="B2" s="524"/>
      <c r="C2" s="524"/>
    </row>
    <row r="3" spans="1:19" ht="20.25" customHeight="1" thickBot="1" x14ac:dyDescent="0.25">
      <c r="A3" s="523" t="s">
        <v>69</v>
      </c>
      <c r="B3" s="522" t="s">
        <v>188</v>
      </c>
      <c r="C3" s="521"/>
      <c r="D3" s="521"/>
      <c r="E3" s="521"/>
      <c r="F3" s="521"/>
      <c r="G3" s="521"/>
      <c r="H3" s="521"/>
      <c r="I3" s="520"/>
      <c r="K3" s="523" t="s">
        <v>68</v>
      </c>
      <c r="L3" s="522" t="s">
        <v>46</v>
      </c>
      <c r="M3" s="521"/>
      <c r="N3" s="521"/>
      <c r="O3" s="521"/>
      <c r="P3" s="521"/>
      <c r="Q3" s="521"/>
      <c r="R3" s="521"/>
      <c r="S3" s="520"/>
    </row>
    <row r="4" spans="1:19" ht="5.25" customHeight="1" x14ac:dyDescent="0.2"/>
    <row r="5" spans="1:19" ht="12.95" customHeight="1" x14ac:dyDescent="0.2">
      <c r="A5" s="391" t="s">
        <v>97</v>
      </c>
      <c r="B5" s="396"/>
      <c r="C5" s="519" t="s">
        <v>96</v>
      </c>
      <c r="D5" s="518" t="s">
        <v>95</v>
      </c>
      <c r="E5" s="517"/>
      <c r="F5" s="517"/>
      <c r="G5" s="516"/>
      <c r="H5" s="515"/>
      <c r="I5" s="514" t="s">
        <v>94</v>
      </c>
      <c r="K5" s="391" t="s">
        <v>97</v>
      </c>
      <c r="L5" s="396"/>
      <c r="M5" s="519" t="s">
        <v>96</v>
      </c>
      <c r="N5" s="518" t="s">
        <v>95</v>
      </c>
      <c r="O5" s="517"/>
      <c r="P5" s="517"/>
      <c r="Q5" s="516"/>
      <c r="R5" s="515"/>
      <c r="S5" s="514" t="s">
        <v>94</v>
      </c>
    </row>
    <row r="6" spans="1:19" ht="12.95" customHeight="1" x14ac:dyDescent="0.2">
      <c r="A6" s="513" t="s">
        <v>93</v>
      </c>
      <c r="B6" s="512"/>
      <c r="C6" s="511"/>
      <c r="D6" s="510" t="s">
        <v>92</v>
      </c>
      <c r="E6" s="509" t="s">
        <v>91</v>
      </c>
      <c r="F6" s="509" t="s">
        <v>90</v>
      </c>
      <c r="G6" s="508" t="s">
        <v>87</v>
      </c>
      <c r="H6" s="507"/>
      <c r="I6" s="506" t="s">
        <v>89</v>
      </c>
      <c r="K6" s="513" t="s">
        <v>93</v>
      </c>
      <c r="L6" s="512"/>
      <c r="M6" s="511"/>
      <c r="N6" s="510" t="s">
        <v>92</v>
      </c>
      <c r="O6" s="509" t="s">
        <v>91</v>
      </c>
      <c r="P6" s="509" t="s">
        <v>90</v>
      </c>
      <c r="Q6" s="508" t="s">
        <v>87</v>
      </c>
      <c r="R6" s="507"/>
      <c r="S6" s="506" t="s">
        <v>89</v>
      </c>
    </row>
    <row r="7" spans="1:19" ht="5.25" customHeight="1" x14ac:dyDescent="0.2">
      <c r="A7" s="505"/>
      <c r="B7" s="505"/>
      <c r="K7" s="505"/>
      <c r="L7" s="505"/>
    </row>
    <row r="8" spans="1:19" ht="12.95" customHeight="1" x14ac:dyDescent="0.2">
      <c r="A8" s="504" t="s">
        <v>187</v>
      </c>
      <c r="B8" s="503"/>
      <c r="C8" s="502">
        <v>1</v>
      </c>
      <c r="D8" s="501">
        <v>146</v>
      </c>
      <c r="E8" s="500">
        <v>80</v>
      </c>
      <c r="F8" s="500">
        <v>1</v>
      </c>
      <c r="G8" s="499">
        <f>IF(ISBLANK(D8),"",D8+E8)</f>
        <v>226</v>
      </c>
      <c r="H8" s="475"/>
      <c r="I8" s="485"/>
      <c r="K8" s="504" t="s">
        <v>186</v>
      </c>
      <c r="L8" s="503"/>
      <c r="M8" s="502">
        <v>1</v>
      </c>
      <c r="N8" s="501">
        <v>132</v>
      </c>
      <c r="O8" s="500">
        <v>71</v>
      </c>
      <c r="P8" s="500">
        <v>2</v>
      </c>
      <c r="Q8" s="499">
        <f>IF(ISBLANK(N8),"",N8+O8)</f>
        <v>203</v>
      </c>
      <c r="R8" s="475"/>
      <c r="S8" s="485"/>
    </row>
    <row r="9" spans="1:19" ht="12.95" customHeight="1" x14ac:dyDescent="0.2">
      <c r="A9" s="491"/>
      <c r="B9" s="490"/>
      <c r="C9" s="489">
        <v>2</v>
      </c>
      <c r="D9" s="488">
        <v>138</v>
      </c>
      <c r="E9" s="487">
        <v>42</v>
      </c>
      <c r="F9" s="487">
        <v>6</v>
      </c>
      <c r="G9" s="486">
        <f>IF(ISBLANK(D9),"",D9+E9)</f>
        <v>180</v>
      </c>
      <c r="H9" s="475"/>
      <c r="I9" s="485"/>
      <c r="K9" s="491"/>
      <c r="L9" s="490"/>
      <c r="M9" s="489">
        <v>2</v>
      </c>
      <c r="N9" s="488">
        <v>149</v>
      </c>
      <c r="O9" s="487">
        <v>72</v>
      </c>
      <c r="P9" s="487">
        <v>1</v>
      </c>
      <c r="Q9" s="486">
        <f>IF(ISBLANK(N9),"",N9+O9)</f>
        <v>221</v>
      </c>
      <c r="R9" s="475"/>
      <c r="S9" s="485"/>
    </row>
    <row r="10" spans="1:19" ht="9.9499999999999993" customHeight="1" x14ac:dyDescent="0.2">
      <c r="A10" s="480" t="s">
        <v>185</v>
      </c>
      <c r="B10" s="479"/>
      <c r="C10" s="484"/>
      <c r="D10" s="483"/>
      <c r="E10" s="483"/>
      <c r="F10" s="483"/>
      <c r="G10" s="482" t="str">
        <f>IF(ISBLANK(D10),"",D10+E10)</f>
        <v/>
      </c>
      <c r="H10" s="475"/>
      <c r="I10" s="481"/>
      <c r="K10" s="480" t="s">
        <v>103</v>
      </c>
      <c r="L10" s="479"/>
      <c r="M10" s="484"/>
      <c r="N10" s="483"/>
      <c r="O10" s="483"/>
      <c r="P10" s="483"/>
      <c r="Q10" s="482" t="str">
        <f>IF(ISBLANK(N10),"",N10+O10)</f>
        <v/>
      </c>
      <c r="R10" s="475"/>
      <c r="S10" s="481"/>
    </row>
    <row r="11" spans="1:19" ht="9.9499999999999993" customHeight="1" thickBot="1" x14ac:dyDescent="0.25">
      <c r="A11" s="480"/>
      <c r="B11" s="479"/>
      <c r="C11" s="478"/>
      <c r="D11" s="477"/>
      <c r="E11" s="477"/>
      <c r="F11" s="477"/>
      <c r="G11" s="498" t="str">
        <f>IF(ISBLANK(D11),"",D11+E11)</f>
        <v/>
      </c>
      <c r="H11" s="475"/>
      <c r="I11" s="474">
        <f>IF(ISNUMBER(G12),IF(G12&gt;Q12,2,IF(G12=Q12,1,0)),"")</f>
        <v>0</v>
      </c>
      <c r="K11" s="480"/>
      <c r="L11" s="479"/>
      <c r="M11" s="478"/>
      <c r="N11" s="477"/>
      <c r="O11" s="477"/>
      <c r="P11" s="477"/>
      <c r="Q11" s="498" t="str">
        <f>IF(ISBLANK(N11),"",N11+O11)</f>
        <v/>
      </c>
      <c r="R11" s="475"/>
      <c r="S11" s="474">
        <f>IF(ISNUMBER(Q12),IF(G12&lt;Q12,2,IF(G12=Q12,1,0)),"")</f>
        <v>2</v>
      </c>
    </row>
    <row r="12" spans="1:19" ht="15.95" customHeight="1" thickBot="1" x14ac:dyDescent="0.25">
      <c r="A12" s="473">
        <v>1163</v>
      </c>
      <c r="B12" s="472"/>
      <c r="C12" s="471" t="s">
        <v>87</v>
      </c>
      <c r="D12" s="470">
        <f>IF(ISNUMBER(D8),SUM(D8:D11),"")</f>
        <v>284</v>
      </c>
      <c r="E12" s="469">
        <f>IF(ISNUMBER(E8),SUM(E8:E11),"")</f>
        <v>122</v>
      </c>
      <c r="F12" s="468">
        <f>IF(ISNUMBER(F8),SUM(F8:F11),"")</f>
        <v>7</v>
      </c>
      <c r="G12" s="467">
        <f>IF(ISNUMBER(G8),SUM(G8:G11),"")</f>
        <v>406</v>
      </c>
      <c r="H12" s="466"/>
      <c r="I12" s="465"/>
      <c r="K12" s="473">
        <v>13731</v>
      </c>
      <c r="L12" s="472"/>
      <c r="M12" s="471" t="s">
        <v>87</v>
      </c>
      <c r="N12" s="470">
        <f>IF(ISNUMBER(N8),SUM(N8:N11),"")</f>
        <v>281</v>
      </c>
      <c r="O12" s="469">
        <f>IF(ISNUMBER(O8),SUM(O8:O11),"")</f>
        <v>143</v>
      </c>
      <c r="P12" s="468">
        <f>IF(ISNUMBER(P8),SUM(P8:P11),"")</f>
        <v>3</v>
      </c>
      <c r="Q12" s="467">
        <f>IF(ISNUMBER(Q8),SUM(Q8:Q11),"")</f>
        <v>424</v>
      </c>
      <c r="R12" s="466"/>
      <c r="S12" s="465"/>
    </row>
    <row r="13" spans="1:19" ht="12.95" customHeight="1" thickTop="1" x14ac:dyDescent="0.2">
      <c r="A13" s="497" t="s">
        <v>184</v>
      </c>
      <c r="B13" s="496"/>
      <c r="C13" s="495">
        <v>1</v>
      </c>
      <c r="D13" s="494">
        <v>155</v>
      </c>
      <c r="E13" s="493">
        <v>69</v>
      </c>
      <c r="F13" s="493">
        <v>3</v>
      </c>
      <c r="G13" s="492">
        <f>IF(ISBLANK(D13),"",D13+E13)</f>
        <v>224</v>
      </c>
      <c r="H13" s="475"/>
      <c r="I13" s="485"/>
      <c r="K13" s="497" t="s">
        <v>183</v>
      </c>
      <c r="L13" s="496"/>
      <c r="M13" s="495">
        <v>1</v>
      </c>
      <c r="N13" s="494">
        <v>139</v>
      </c>
      <c r="O13" s="493">
        <v>42</v>
      </c>
      <c r="P13" s="493">
        <v>6</v>
      </c>
      <c r="Q13" s="492">
        <f>IF(ISBLANK(N13),"",N13+O13)</f>
        <v>181</v>
      </c>
      <c r="R13" s="475"/>
      <c r="S13" s="485"/>
    </row>
    <row r="14" spans="1:19" ht="12.95" customHeight="1" x14ac:dyDescent="0.2">
      <c r="A14" s="491"/>
      <c r="B14" s="490"/>
      <c r="C14" s="489">
        <v>2</v>
      </c>
      <c r="D14" s="488">
        <v>139</v>
      </c>
      <c r="E14" s="487">
        <v>72</v>
      </c>
      <c r="F14" s="487">
        <v>5</v>
      </c>
      <c r="G14" s="486">
        <f>IF(ISBLANK(D14),"",D14+E14)</f>
        <v>211</v>
      </c>
      <c r="H14" s="475"/>
      <c r="I14" s="485"/>
      <c r="K14" s="491"/>
      <c r="L14" s="490"/>
      <c r="M14" s="489">
        <v>2</v>
      </c>
      <c r="N14" s="488">
        <v>115</v>
      </c>
      <c r="O14" s="487">
        <v>61</v>
      </c>
      <c r="P14" s="487">
        <v>4</v>
      </c>
      <c r="Q14" s="486">
        <f>IF(ISBLANK(N14),"",N14+O14)</f>
        <v>176</v>
      </c>
      <c r="R14" s="475"/>
      <c r="S14" s="485"/>
    </row>
    <row r="15" spans="1:19" ht="9.9499999999999993" customHeight="1" x14ac:dyDescent="0.2">
      <c r="A15" s="480" t="s">
        <v>182</v>
      </c>
      <c r="B15" s="479"/>
      <c r="C15" s="484"/>
      <c r="D15" s="483"/>
      <c r="E15" s="483"/>
      <c r="F15" s="483"/>
      <c r="G15" s="482" t="str">
        <f>IF(ISBLANK(D15),"",D15+E15)</f>
        <v/>
      </c>
      <c r="H15" s="475"/>
      <c r="I15" s="481"/>
      <c r="K15" s="480" t="s">
        <v>144</v>
      </c>
      <c r="L15" s="479"/>
      <c r="M15" s="484"/>
      <c r="N15" s="483"/>
      <c r="O15" s="483"/>
      <c r="P15" s="483"/>
      <c r="Q15" s="482" t="str">
        <f>IF(ISBLANK(N15),"",N15+O15)</f>
        <v/>
      </c>
      <c r="R15" s="475"/>
      <c r="S15" s="481"/>
    </row>
    <row r="16" spans="1:19" ht="9.9499999999999993" customHeight="1" thickBot="1" x14ac:dyDescent="0.25">
      <c r="A16" s="480"/>
      <c r="B16" s="479"/>
      <c r="C16" s="478"/>
      <c r="D16" s="477"/>
      <c r="E16" s="477"/>
      <c r="F16" s="477"/>
      <c r="G16" s="476" t="str">
        <f>IF(ISBLANK(D16),"",D16+E16)</f>
        <v/>
      </c>
      <c r="H16" s="475"/>
      <c r="I16" s="474">
        <f>IF(ISNUMBER(G17),IF(G17&gt;Q17,2,IF(G17=Q17,1,0)),"")</f>
        <v>2</v>
      </c>
      <c r="K16" s="480"/>
      <c r="L16" s="479"/>
      <c r="M16" s="478"/>
      <c r="N16" s="477"/>
      <c r="O16" s="477"/>
      <c r="P16" s="477"/>
      <c r="Q16" s="476" t="str">
        <f>IF(ISBLANK(N16),"",N16+O16)</f>
        <v/>
      </c>
      <c r="R16" s="475"/>
      <c r="S16" s="474">
        <f>IF(ISNUMBER(Q17),IF(G17&lt;Q17,2,IF(G17=Q17,1,0)),"")</f>
        <v>0</v>
      </c>
    </row>
    <row r="17" spans="1:19" ht="15.95" customHeight="1" thickBot="1" x14ac:dyDescent="0.25">
      <c r="A17" s="473">
        <v>1404</v>
      </c>
      <c r="B17" s="472"/>
      <c r="C17" s="471" t="s">
        <v>87</v>
      </c>
      <c r="D17" s="470">
        <f>IF(ISNUMBER(D13),SUM(D13:D16),"")</f>
        <v>294</v>
      </c>
      <c r="E17" s="469">
        <f>IF(ISNUMBER(E13),SUM(E13:E16),"")</f>
        <v>141</v>
      </c>
      <c r="F17" s="468">
        <f>IF(ISNUMBER(F13),SUM(F13:F16),"")</f>
        <v>8</v>
      </c>
      <c r="G17" s="467">
        <f>IF(ISNUMBER(G13),SUM(G13:G16),"")</f>
        <v>435</v>
      </c>
      <c r="H17" s="466"/>
      <c r="I17" s="465"/>
      <c r="K17" s="473">
        <v>14920</v>
      </c>
      <c r="L17" s="472"/>
      <c r="M17" s="471" t="s">
        <v>87</v>
      </c>
      <c r="N17" s="470">
        <f>IF(ISNUMBER(N13),SUM(N13:N16),"")</f>
        <v>254</v>
      </c>
      <c r="O17" s="469">
        <f>IF(ISNUMBER(O13),SUM(O13:O16),"")</f>
        <v>103</v>
      </c>
      <c r="P17" s="468">
        <f>IF(ISNUMBER(P13),SUM(P13:P16),"")</f>
        <v>10</v>
      </c>
      <c r="Q17" s="467">
        <f>IF(ISNUMBER(Q13),SUM(Q13:Q16),"")</f>
        <v>357</v>
      </c>
      <c r="R17" s="466"/>
      <c r="S17" s="465"/>
    </row>
    <row r="18" spans="1:19" ht="12.95" customHeight="1" thickTop="1" x14ac:dyDescent="0.2">
      <c r="A18" s="497" t="s">
        <v>181</v>
      </c>
      <c r="B18" s="496"/>
      <c r="C18" s="495">
        <v>1</v>
      </c>
      <c r="D18" s="494">
        <v>120</v>
      </c>
      <c r="E18" s="493">
        <v>61</v>
      </c>
      <c r="F18" s="493">
        <v>4</v>
      </c>
      <c r="G18" s="492">
        <f>IF(ISBLANK(D18),"",D18+E18)</f>
        <v>181</v>
      </c>
      <c r="H18" s="475"/>
      <c r="I18" s="485"/>
      <c r="K18" s="497" t="s">
        <v>180</v>
      </c>
      <c r="L18" s="496"/>
      <c r="M18" s="495">
        <v>1</v>
      </c>
      <c r="N18" s="494">
        <v>148</v>
      </c>
      <c r="O18" s="493">
        <v>44</v>
      </c>
      <c r="P18" s="493">
        <v>6</v>
      </c>
      <c r="Q18" s="492">
        <f>IF(ISBLANK(N18),"",N18+O18)</f>
        <v>192</v>
      </c>
      <c r="R18" s="475"/>
      <c r="S18" s="485"/>
    </row>
    <row r="19" spans="1:19" ht="12.95" customHeight="1" x14ac:dyDescent="0.2">
      <c r="A19" s="491"/>
      <c r="B19" s="490"/>
      <c r="C19" s="489">
        <v>2</v>
      </c>
      <c r="D19" s="488">
        <v>148</v>
      </c>
      <c r="E19" s="487">
        <v>62</v>
      </c>
      <c r="F19" s="487">
        <v>2</v>
      </c>
      <c r="G19" s="486">
        <f>IF(ISBLANK(D19),"",D19+E19)</f>
        <v>210</v>
      </c>
      <c r="H19" s="475"/>
      <c r="I19" s="485"/>
      <c r="K19" s="491"/>
      <c r="L19" s="490"/>
      <c r="M19" s="489">
        <v>2</v>
      </c>
      <c r="N19" s="488">
        <v>148</v>
      </c>
      <c r="O19" s="487">
        <v>45</v>
      </c>
      <c r="P19" s="487">
        <v>4</v>
      </c>
      <c r="Q19" s="486">
        <f>IF(ISBLANK(N19),"",N19+O19)</f>
        <v>193</v>
      </c>
      <c r="R19" s="475"/>
      <c r="S19" s="485"/>
    </row>
    <row r="20" spans="1:19" ht="9.9499999999999993" customHeight="1" x14ac:dyDescent="0.2">
      <c r="A20" s="480" t="s">
        <v>179</v>
      </c>
      <c r="B20" s="479"/>
      <c r="C20" s="484"/>
      <c r="D20" s="483"/>
      <c r="E20" s="483"/>
      <c r="F20" s="483"/>
      <c r="G20" s="482" t="str">
        <f>IF(ISBLANK(D20),"",D20+E20)</f>
        <v/>
      </c>
      <c r="H20" s="475"/>
      <c r="I20" s="481"/>
      <c r="K20" s="480" t="s">
        <v>178</v>
      </c>
      <c r="L20" s="479"/>
      <c r="M20" s="484"/>
      <c r="N20" s="483"/>
      <c r="O20" s="483"/>
      <c r="P20" s="483"/>
      <c r="Q20" s="482" t="str">
        <f>IF(ISBLANK(N20),"",N20+O20)</f>
        <v/>
      </c>
      <c r="R20" s="475"/>
      <c r="S20" s="481"/>
    </row>
    <row r="21" spans="1:19" ht="9.9499999999999993" customHeight="1" thickBot="1" x14ac:dyDescent="0.25">
      <c r="A21" s="480"/>
      <c r="B21" s="479"/>
      <c r="C21" s="478"/>
      <c r="D21" s="477"/>
      <c r="E21" s="477"/>
      <c r="F21" s="477"/>
      <c r="G21" s="476" t="str">
        <f>IF(ISBLANK(D21),"",D21+E21)</f>
        <v/>
      </c>
      <c r="H21" s="475"/>
      <c r="I21" s="474">
        <f>IF(ISNUMBER(G22),IF(G22&gt;Q22,2,IF(G22=Q22,1,0)),"")</f>
        <v>2</v>
      </c>
      <c r="K21" s="480"/>
      <c r="L21" s="479"/>
      <c r="M21" s="478"/>
      <c r="N21" s="477"/>
      <c r="O21" s="477"/>
      <c r="P21" s="477"/>
      <c r="Q21" s="476" t="str">
        <f>IF(ISBLANK(N21),"",N21+O21)</f>
        <v/>
      </c>
      <c r="R21" s="475"/>
      <c r="S21" s="474">
        <f>IF(ISNUMBER(Q22),IF(G22&lt;Q22,2,IF(G22=Q22,1,0)),"")</f>
        <v>0</v>
      </c>
    </row>
    <row r="22" spans="1:19" ht="15.95" customHeight="1" thickBot="1" x14ac:dyDescent="0.25">
      <c r="A22" s="473">
        <v>5052</v>
      </c>
      <c r="B22" s="472"/>
      <c r="C22" s="471" t="s">
        <v>87</v>
      </c>
      <c r="D22" s="470">
        <f>IF(ISNUMBER(D18),SUM(D18:D21),"")</f>
        <v>268</v>
      </c>
      <c r="E22" s="469">
        <f>IF(ISNUMBER(E18),SUM(E18:E21),"")</f>
        <v>123</v>
      </c>
      <c r="F22" s="468">
        <f>IF(ISNUMBER(F18),SUM(F18:F21),"")</f>
        <v>6</v>
      </c>
      <c r="G22" s="467">
        <f>IF(ISNUMBER(G18),SUM(G18:G21),"")</f>
        <v>391</v>
      </c>
      <c r="H22" s="466"/>
      <c r="I22" s="465"/>
      <c r="K22" s="473">
        <v>15338</v>
      </c>
      <c r="L22" s="472"/>
      <c r="M22" s="471" t="s">
        <v>87</v>
      </c>
      <c r="N22" s="470">
        <f>IF(ISNUMBER(N18),SUM(N18:N21),"")</f>
        <v>296</v>
      </c>
      <c r="O22" s="469">
        <f>IF(ISNUMBER(O18),SUM(O18:O21),"")</f>
        <v>89</v>
      </c>
      <c r="P22" s="468">
        <f>IF(ISNUMBER(P18),SUM(P18:P21),"")</f>
        <v>10</v>
      </c>
      <c r="Q22" s="467">
        <f>IF(ISNUMBER(Q18),SUM(Q18:Q21),"")</f>
        <v>385</v>
      </c>
      <c r="R22" s="466"/>
      <c r="S22" s="465"/>
    </row>
    <row r="23" spans="1:19" ht="12.95" customHeight="1" thickTop="1" x14ac:dyDescent="0.2">
      <c r="A23" s="497" t="s">
        <v>177</v>
      </c>
      <c r="B23" s="496"/>
      <c r="C23" s="495">
        <v>1</v>
      </c>
      <c r="D23" s="494">
        <v>145</v>
      </c>
      <c r="E23" s="493">
        <v>53</v>
      </c>
      <c r="F23" s="493">
        <v>8</v>
      </c>
      <c r="G23" s="492">
        <f>IF(ISBLANK(D23),"",D23+E23)</f>
        <v>198</v>
      </c>
      <c r="H23" s="475"/>
      <c r="I23" s="485"/>
      <c r="K23" s="497" t="s">
        <v>171</v>
      </c>
      <c r="L23" s="496"/>
      <c r="M23" s="495">
        <v>1</v>
      </c>
      <c r="N23" s="494">
        <v>165</v>
      </c>
      <c r="O23" s="493">
        <v>63</v>
      </c>
      <c r="P23" s="493">
        <v>2</v>
      </c>
      <c r="Q23" s="492">
        <f>IF(ISBLANK(N23),"",N23+O23)</f>
        <v>228</v>
      </c>
      <c r="R23" s="475"/>
      <c r="S23" s="485"/>
    </row>
    <row r="24" spans="1:19" ht="12.95" customHeight="1" x14ac:dyDescent="0.2">
      <c r="A24" s="491"/>
      <c r="B24" s="490"/>
      <c r="C24" s="489">
        <v>2</v>
      </c>
      <c r="D24" s="488">
        <v>135</v>
      </c>
      <c r="E24" s="487">
        <v>70</v>
      </c>
      <c r="F24" s="487">
        <v>4</v>
      </c>
      <c r="G24" s="486">
        <f>IF(ISBLANK(D24),"",D24+E24)</f>
        <v>205</v>
      </c>
      <c r="H24" s="475"/>
      <c r="I24" s="485"/>
      <c r="K24" s="491"/>
      <c r="L24" s="490"/>
      <c r="M24" s="489">
        <v>2</v>
      </c>
      <c r="N24" s="488">
        <v>151</v>
      </c>
      <c r="O24" s="487">
        <v>63</v>
      </c>
      <c r="P24" s="487">
        <v>0</v>
      </c>
      <c r="Q24" s="486">
        <f>IF(ISBLANK(N24),"",N24+O24)</f>
        <v>214</v>
      </c>
      <c r="R24" s="475"/>
      <c r="S24" s="485"/>
    </row>
    <row r="25" spans="1:19" ht="9.9499999999999993" customHeight="1" x14ac:dyDescent="0.2">
      <c r="A25" s="480" t="s">
        <v>176</v>
      </c>
      <c r="B25" s="479"/>
      <c r="C25" s="484"/>
      <c r="D25" s="483"/>
      <c r="E25" s="483"/>
      <c r="F25" s="483"/>
      <c r="G25" s="482" t="str">
        <f>IF(ISBLANK(D25),"",D25+E25)</f>
        <v/>
      </c>
      <c r="H25" s="475"/>
      <c r="I25" s="481"/>
      <c r="K25" s="480" t="s">
        <v>106</v>
      </c>
      <c r="L25" s="479"/>
      <c r="M25" s="484"/>
      <c r="N25" s="483"/>
      <c r="O25" s="483"/>
      <c r="P25" s="483"/>
      <c r="Q25" s="482" t="str">
        <f>IF(ISBLANK(N25),"",N25+O25)</f>
        <v/>
      </c>
      <c r="R25" s="475"/>
      <c r="S25" s="481"/>
    </row>
    <row r="26" spans="1:19" ht="9.9499999999999993" customHeight="1" thickBot="1" x14ac:dyDescent="0.25">
      <c r="A26" s="480"/>
      <c r="B26" s="479"/>
      <c r="C26" s="478"/>
      <c r="D26" s="477"/>
      <c r="E26" s="477"/>
      <c r="F26" s="477"/>
      <c r="G26" s="476" t="str">
        <f>IF(ISBLANK(D26),"",D26+E26)</f>
        <v/>
      </c>
      <c r="H26" s="475"/>
      <c r="I26" s="474">
        <f>IF(ISNUMBER(G27),IF(G27&gt;Q27,2,IF(G27=Q27,1,0)),"")</f>
        <v>0</v>
      </c>
      <c r="K26" s="480"/>
      <c r="L26" s="479"/>
      <c r="M26" s="478"/>
      <c r="N26" s="477"/>
      <c r="O26" s="477"/>
      <c r="P26" s="477"/>
      <c r="Q26" s="476" t="str">
        <f>IF(ISBLANK(N26),"",N26+O26)</f>
        <v/>
      </c>
      <c r="R26" s="475"/>
      <c r="S26" s="474">
        <f>IF(ISNUMBER(Q27),IF(G27&lt;Q27,2,IF(G27=Q27,1,0)),"")</f>
        <v>2</v>
      </c>
    </row>
    <row r="27" spans="1:19" ht="15.95" customHeight="1" thickBot="1" x14ac:dyDescent="0.25">
      <c r="A27" s="473">
        <v>4467</v>
      </c>
      <c r="B27" s="472"/>
      <c r="C27" s="471" t="s">
        <v>87</v>
      </c>
      <c r="D27" s="470">
        <f>IF(ISNUMBER(D23),SUM(D23:D26),"")</f>
        <v>280</v>
      </c>
      <c r="E27" s="469">
        <f>IF(ISNUMBER(E23),SUM(E23:E26),"")</f>
        <v>123</v>
      </c>
      <c r="F27" s="468">
        <f>IF(ISNUMBER(F23),SUM(F23:F26),"")</f>
        <v>12</v>
      </c>
      <c r="G27" s="467">
        <f>IF(ISNUMBER(G23),SUM(G23:G26),"")</f>
        <v>403</v>
      </c>
      <c r="H27" s="466"/>
      <c r="I27" s="465"/>
      <c r="K27" s="473">
        <v>964</v>
      </c>
      <c r="L27" s="472"/>
      <c r="M27" s="471" t="s">
        <v>87</v>
      </c>
      <c r="N27" s="470">
        <f>IF(ISNUMBER(N23),SUM(N23:N26),"")</f>
        <v>316</v>
      </c>
      <c r="O27" s="469">
        <f>IF(ISNUMBER(O23),SUM(O23:O26),"")</f>
        <v>126</v>
      </c>
      <c r="P27" s="468">
        <f>IF(ISNUMBER(P23),SUM(P23:P26),"")</f>
        <v>2</v>
      </c>
      <c r="Q27" s="467">
        <f>IF(ISNUMBER(Q23),SUM(Q23:Q26),"")</f>
        <v>442</v>
      </c>
      <c r="R27" s="466"/>
      <c r="S27" s="465"/>
    </row>
    <row r="28" spans="1:19" ht="12.95" customHeight="1" thickTop="1" x14ac:dyDescent="0.2">
      <c r="A28" s="497" t="s">
        <v>175</v>
      </c>
      <c r="B28" s="496"/>
      <c r="C28" s="495">
        <v>1</v>
      </c>
      <c r="D28" s="494">
        <v>153</v>
      </c>
      <c r="E28" s="493">
        <v>99</v>
      </c>
      <c r="F28" s="493">
        <v>0</v>
      </c>
      <c r="G28" s="492">
        <f>IF(ISBLANK(D28),"",D28+E28)</f>
        <v>252</v>
      </c>
      <c r="H28" s="475"/>
      <c r="I28" s="485"/>
      <c r="K28" s="497" t="s">
        <v>174</v>
      </c>
      <c r="L28" s="496"/>
      <c r="M28" s="495">
        <v>1</v>
      </c>
      <c r="N28" s="494">
        <v>154</v>
      </c>
      <c r="O28" s="493">
        <v>62</v>
      </c>
      <c r="P28" s="493">
        <v>3</v>
      </c>
      <c r="Q28" s="492">
        <f>IF(ISBLANK(N28),"",N28+O28)</f>
        <v>216</v>
      </c>
      <c r="R28" s="475"/>
      <c r="S28" s="485"/>
    </row>
    <row r="29" spans="1:19" ht="12.95" customHeight="1" x14ac:dyDescent="0.2">
      <c r="A29" s="491"/>
      <c r="B29" s="490"/>
      <c r="C29" s="489">
        <v>2</v>
      </c>
      <c r="D29" s="488">
        <v>143</v>
      </c>
      <c r="E29" s="487">
        <v>71</v>
      </c>
      <c r="F29" s="487">
        <v>6</v>
      </c>
      <c r="G29" s="486">
        <f>IF(ISBLANK(D29),"",D29+E29)</f>
        <v>214</v>
      </c>
      <c r="H29" s="475"/>
      <c r="I29" s="485"/>
      <c r="K29" s="491"/>
      <c r="L29" s="490"/>
      <c r="M29" s="489">
        <v>2</v>
      </c>
      <c r="N29" s="488">
        <v>149</v>
      </c>
      <c r="O29" s="487">
        <v>63</v>
      </c>
      <c r="P29" s="487">
        <v>2</v>
      </c>
      <c r="Q29" s="486">
        <f>IF(ISBLANK(N29),"",N29+O29)</f>
        <v>212</v>
      </c>
      <c r="R29" s="475"/>
      <c r="S29" s="485"/>
    </row>
    <row r="30" spans="1:19" ht="9.9499999999999993" customHeight="1" x14ac:dyDescent="0.2">
      <c r="A30" s="480" t="s">
        <v>114</v>
      </c>
      <c r="B30" s="479"/>
      <c r="C30" s="484"/>
      <c r="D30" s="483"/>
      <c r="E30" s="483"/>
      <c r="F30" s="483"/>
      <c r="G30" s="482" t="str">
        <f>IF(ISBLANK(D30),"",D30+E30)</f>
        <v/>
      </c>
      <c r="H30" s="475"/>
      <c r="I30" s="481"/>
      <c r="K30" s="480" t="s">
        <v>173</v>
      </c>
      <c r="L30" s="479"/>
      <c r="M30" s="484"/>
      <c r="N30" s="483"/>
      <c r="O30" s="483"/>
      <c r="P30" s="483"/>
      <c r="Q30" s="482" t="str">
        <f>IF(ISBLANK(N30),"",N30+O30)</f>
        <v/>
      </c>
      <c r="R30" s="475"/>
      <c r="S30" s="481"/>
    </row>
    <row r="31" spans="1:19" ht="9.9499999999999993" customHeight="1" thickBot="1" x14ac:dyDescent="0.25">
      <c r="A31" s="480"/>
      <c r="B31" s="479"/>
      <c r="C31" s="478"/>
      <c r="D31" s="477"/>
      <c r="E31" s="477"/>
      <c r="F31" s="477"/>
      <c r="G31" s="476" t="str">
        <f>IF(ISBLANK(D31),"",D31+E31)</f>
        <v/>
      </c>
      <c r="H31" s="475"/>
      <c r="I31" s="474">
        <f>IF(ISNUMBER(G32),IF(G32&gt;Q32,2,IF(G32=Q32,1,0)),"")</f>
        <v>2</v>
      </c>
      <c r="K31" s="480"/>
      <c r="L31" s="479"/>
      <c r="M31" s="478"/>
      <c r="N31" s="477"/>
      <c r="O31" s="477"/>
      <c r="P31" s="477"/>
      <c r="Q31" s="476" t="str">
        <f>IF(ISBLANK(N31),"",N31+O31)</f>
        <v/>
      </c>
      <c r="R31" s="475"/>
      <c r="S31" s="474">
        <f>IF(ISNUMBER(Q32),IF(G32&lt;Q32,2,IF(G32=Q32,1,0)),"")</f>
        <v>0</v>
      </c>
    </row>
    <row r="32" spans="1:19" ht="15.95" customHeight="1" thickBot="1" x14ac:dyDescent="0.25">
      <c r="A32" s="473">
        <v>1174</v>
      </c>
      <c r="B32" s="472"/>
      <c r="C32" s="471" t="s">
        <v>87</v>
      </c>
      <c r="D32" s="470">
        <f>IF(ISNUMBER(D28),SUM(D28:D31),"")</f>
        <v>296</v>
      </c>
      <c r="E32" s="469">
        <f>IF(ISNUMBER(E28),SUM(E28:E31),"")</f>
        <v>170</v>
      </c>
      <c r="F32" s="468">
        <f>IF(ISNUMBER(F28),SUM(F28:F31),"")</f>
        <v>6</v>
      </c>
      <c r="G32" s="467">
        <f>IF(ISNUMBER(G28),SUM(G28:G31),"")</f>
        <v>466</v>
      </c>
      <c r="H32" s="466"/>
      <c r="I32" s="465"/>
      <c r="K32" s="473">
        <v>965</v>
      </c>
      <c r="L32" s="472"/>
      <c r="M32" s="471" t="s">
        <v>87</v>
      </c>
      <c r="N32" s="470">
        <f>IF(ISNUMBER(N28),SUM(N28:N31),"")</f>
        <v>303</v>
      </c>
      <c r="O32" s="469">
        <f>IF(ISNUMBER(O28),SUM(O28:O31),"")</f>
        <v>125</v>
      </c>
      <c r="P32" s="468">
        <f>IF(ISNUMBER(P28),SUM(P28:P31),"")</f>
        <v>5</v>
      </c>
      <c r="Q32" s="467">
        <f>IF(ISNUMBER(Q28),SUM(Q28:Q31),"")</f>
        <v>428</v>
      </c>
      <c r="R32" s="466"/>
      <c r="S32" s="465"/>
    </row>
    <row r="33" spans="1:19" ht="12.95" customHeight="1" thickTop="1" x14ac:dyDescent="0.2">
      <c r="A33" s="497" t="s">
        <v>172</v>
      </c>
      <c r="B33" s="496"/>
      <c r="C33" s="495">
        <v>1</v>
      </c>
      <c r="D33" s="494">
        <v>129</v>
      </c>
      <c r="E33" s="493">
        <v>71</v>
      </c>
      <c r="F33" s="493">
        <v>3</v>
      </c>
      <c r="G33" s="492">
        <f>IF(ISBLANK(D33),"",D33+E33)</f>
        <v>200</v>
      </c>
      <c r="H33" s="475"/>
      <c r="I33" s="485"/>
      <c r="K33" s="497" t="s">
        <v>171</v>
      </c>
      <c r="L33" s="496"/>
      <c r="M33" s="495">
        <v>1</v>
      </c>
      <c r="N33" s="494">
        <v>143</v>
      </c>
      <c r="O33" s="493">
        <v>62</v>
      </c>
      <c r="P33" s="493">
        <v>3</v>
      </c>
      <c r="Q33" s="492">
        <f>IF(ISBLANK(N33),"",N33+O33)</f>
        <v>205</v>
      </c>
      <c r="R33" s="475"/>
      <c r="S33" s="485"/>
    </row>
    <row r="34" spans="1:19" ht="12.95" customHeight="1" x14ac:dyDescent="0.2">
      <c r="A34" s="491"/>
      <c r="B34" s="490"/>
      <c r="C34" s="489">
        <v>2</v>
      </c>
      <c r="D34" s="488">
        <v>145</v>
      </c>
      <c r="E34" s="487">
        <v>63</v>
      </c>
      <c r="F34" s="487">
        <v>3</v>
      </c>
      <c r="G34" s="486">
        <f>IF(ISBLANK(D34),"",D34+E34)</f>
        <v>208</v>
      </c>
      <c r="H34" s="475"/>
      <c r="I34" s="485"/>
      <c r="K34" s="491"/>
      <c r="L34" s="490"/>
      <c r="M34" s="489">
        <v>2</v>
      </c>
      <c r="N34" s="488">
        <v>150</v>
      </c>
      <c r="O34" s="487">
        <v>63</v>
      </c>
      <c r="P34" s="487">
        <v>4</v>
      </c>
      <c r="Q34" s="486">
        <f>IF(ISBLANK(N34),"",N34+O34)</f>
        <v>213</v>
      </c>
      <c r="R34" s="475"/>
      <c r="S34" s="485"/>
    </row>
    <row r="35" spans="1:19" ht="9.9499999999999993" customHeight="1" x14ac:dyDescent="0.2">
      <c r="A35" s="480" t="s">
        <v>119</v>
      </c>
      <c r="B35" s="479"/>
      <c r="C35" s="484"/>
      <c r="D35" s="483"/>
      <c r="E35" s="483"/>
      <c r="F35" s="483"/>
      <c r="G35" s="482" t="str">
        <f>IF(ISBLANK(D35),"",D35+E35)</f>
        <v/>
      </c>
      <c r="H35" s="475"/>
      <c r="I35" s="481"/>
      <c r="K35" s="480" t="s">
        <v>170</v>
      </c>
      <c r="L35" s="479"/>
      <c r="M35" s="484"/>
      <c r="N35" s="483"/>
      <c r="O35" s="483"/>
      <c r="P35" s="483"/>
      <c r="Q35" s="482" t="str">
        <f>IF(ISBLANK(N35),"",N35+O35)</f>
        <v/>
      </c>
      <c r="R35" s="475"/>
      <c r="S35" s="481"/>
    </row>
    <row r="36" spans="1:19" ht="9.9499999999999993" customHeight="1" thickBot="1" x14ac:dyDescent="0.25">
      <c r="A36" s="480"/>
      <c r="B36" s="479"/>
      <c r="C36" s="478"/>
      <c r="D36" s="477"/>
      <c r="E36" s="477"/>
      <c r="F36" s="477"/>
      <c r="G36" s="476" t="str">
        <f>IF(ISBLANK(D36),"",D36+E36)</f>
        <v/>
      </c>
      <c r="H36" s="475"/>
      <c r="I36" s="474">
        <f>IF(ISNUMBER(G37),IF(G37&gt;Q37,2,IF(G37=Q37,1,0)),"")</f>
        <v>0</v>
      </c>
      <c r="K36" s="480"/>
      <c r="L36" s="479"/>
      <c r="M36" s="478"/>
      <c r="N36" s="477"/>
      <c r="O36" s="477"/>
      <c r="P36" s="477"/>
      <c r="Q36" s="476" t="str">
        <f>IF(ISBLANK(N36),"",N36+O36)</f>
        <v/>
      </c>
      <c r="R36" s="475"/>
      <c r="S36" s="474">
        <f>IF(ISNUMBER(Q37),IF(G37&lt;Q37,2,IF(G37=Q37,1,0)),"")</f>
        <v>2</v>
      </c>
    </row>
    <row r="37" spans="1:19" ht="15.95" customHeight="1" thickBot="1" x14ac:dyDescent="0.25">
      <c r="A37" s="473">
        <v>1152</v>
      </c>
      <c r="B37" s="472"/>
      <c r="C37" s="471" t="s">
        <v>87</v>
      </c>
      <c r="D37" s="470">
        <f>IF(ISNUMBER(D33),SUM(D33:D36),"")</f>
        <v>274</v>
      </c>
      <c r="E37" s="469">
        <f>IF(ISNUMBER(E33),SUM(E33:E36),"")</f>
        <v>134</v>
      </c>
      <c r="F37" s="468">
        <f>IF(ISNUMBER(F33),SUM(F33:F36),"")</f>
        <v>6</v>
      </c>
      <c r="G37" s="467">
        <f>IF(ISNUMBER(G33),SUM(G33:G36),"")</f>
        <v>408</v>
      </c>
      <c r="H37" s="466"/>
      <c r="I37" s="465"/>
      <c r="K37" s="473">
        <v>5984</v>
      </c>
      <c r="L37" s="472"/>
      <c r="M37" s="471" t="s">
        <v>87</v>
      </c>
      <c r="N37" s="470">
        <f>IF(ISNUMBER(N33),SUM(N33:N36),"")</f>
        <v>293</v>
      </c>
      <c r="O37" s="469">
        <f>IF(ISNUMBER(O33),SUM(O33:O36),"")</f>
        <v>125</v>
      </c>
      <c r="P37" s="468">
        <f>IF(ISNUMBER(P33),SUM(P33:P36),"")</f>
        <v>7</v>
      </c>
      <c r="Q37" s="467">
        <f>IF(ISNUMBER(Q33),SUM(Q33:Q36),"")</f>
        <v>418</v>
      </c>
      <c r="R37" s="466"/>
      <c r="S37" s="465"/>
    </row>
    <row r="38" spans="1:19" ht="5.25" customHeight="1" thickTop="1" thickBot="1" x14ac:dyDescent="0.25"/>
    <row r="39" spans="1:19" ht="20.25" customHeight="1" thickBot="1" x14ac:dyDescent="0.25">
      <c r="A39" s="464"/>
      <c r="B39" s="463"/>
      <c r="C39" s="462" t="s">
        <v>86</v>
      </c>
      <c r="D39" s="461">
        <f>IF(ISNUMBER(D12),SUM(D12,D17,D22,D27,D32,D37),"")</f>
        <v>1696</v>
      </c>
      <c r="E39" s="460">
        <f>IF(ISNUMBER(E12),SUM(E12,E17,E22,E27,E32,E37),"")</f>
        <v>813</v>
      </c>
      <c r="F39" s="459">
        <f>IF(ISNUMBER(F12),SUM(F12,F17,F22,F27,F32,F37),"")</f>
        <v>45</v>
      </c>
      <c r="G39" s="458">
        <f>IF(ISNUMBER(G12),SUM(G12,G17,G22,G27,G32,G37),"")</f>
        <v>2509</v>
      </c>
      <c r="H39" s="457"/>
      <c r="I39" s="456">
        <f>IF(ISNUMBER(G39),IF(G39&gt;Q39,4,IF(G39=Q39,2,0)),"")</f>
        <v>4</v>
      </c>
      <c r="K39" s="464"/>
      <c r="L39" s="463"/>
      <c r="M39" s="462" t="s">
        <v>86</v>
      </c>
      <c r="N39" s="461">
        <f>IF(ISNUMBER(N12),SUM(N12,N17,N22,N27,N32,N37),"")</f>
        <v>1743</v>
      </c>
      <c r="O39" s="460">
        <f>IF(ISNUMBER(O12),SUM(O12,O17,O22,O27,O32,O37),"")</f>
        <v>711</v>
      </c>
      <c r="P39" s="459">
        <f>IF(ISNUMBER(P12),SUM(P12,P17,P22,P27,P32,P37),"")</f>
        <v>37</v>
      </c>
      <c r="Q39" s="458">
        <f>IF(ISNUMBER(Q12),SUM(Q12,Q17,Q22,Q27,Q32,Q37),"")</f>
        <v>2454</v>
      </c>
      <c r="R39" s="457"/>
      <c r="S39" s="456">
        <f>IF(ISNUMBER(Q39),IF(G39&lt;Q39,4,IF(G39=Q39,2,0)),"")</f>
        <v>0</v>
      </c>
    </row>
    <row r="40" spans="1:19" ht="5.25" customHeight="1" thickBot="1" x14ac:dyDescent="0.25"/>
    <row r="41" spans="1:19" ht="21.95" customHeight="1" thickBot="1" x14ac:dyDescent="0.25">
      <c r="A41" s="200"/>
      <c r="B41" s="192" t="s">
        <v>84</v>
      </c>
      <c r="C41" s="455" t="s">
        <v>169</v>
      </c>
      <c r="D41" s="455"/>
      <c r="E41" s="455"/>
      <c r="G41" s="454" t="s">
        <v>82</v>
      </c>
      <c r="H41" s="453"/>
      <c r="I41" s="452">
        <f>IF(ISNUMBER(I11),SUM(I11,I16,I21,I26,I31,I36,I39),"")</f>
        <v>10</v>
      </c>
      <c r="K41" s="200"/>
      <c r="L41" s="192" t="s">
        <v>84</v>
      </c>
      <c r="M41" s="455" t="s">
        <v>168</v>
      </c>
      <c r="N41" s="455"/>
      <c r="O41" s="455"/>
      <c r="Q41" s="454" t="s">
        <v>82</v>
      </c>
      <c r="R41" s="453"/>
      <c r="S41" s="452">
        <f>IF(ISNUMBER(S11),SUM(S11,S16,S21,S26,S31,S36,S39),"")</f>
        <v>6</v>
      </c>
    </row>
    <row r="42" spans="1:19" ht="20.25" customHeight="1" x14ac:dyDescent="0.2">
      <c r="A42" s="200"/>
      <c r="B42" s="192" t="s">
        <v>78</v>
      </c>
      <c r="C42" s="450"/>
      <c r="D42" s="450"/>
      <c r="E42" s="450"/>
      <c r="F42" s="451"/>
      <c r="G42" s="451"/>
      <c r="H42" s="451"/>
      <c r="I42" s="451"/>
      <c r="J42" s="451"/>
      <c r="K42" s="200"/>
      <c r="L42" s="192" t="s">
        <v>78</v>
      </c>
      <c r="M42" s="450" t="s">
        <v>167</v>
      </c>
      <c r="N42" s="450"/>
      <c r="O42" s="450"/>
      <c r="P42" s="449"/>
      <c r="Q42" s="448"/>
      <c r="R42" s="448"/>
      <c r="S42" s="448"/>
    </row>
    <row r="43" spans="1:19" ht="20.45" customHeight="1" x14ac:dyDescent="0.2">
      <c r="A43" s="192" t="s">
        <v>81</v>
      </c>
      <c r="B43" s="192" t="s">
        <v>80</v>
      </c>
      <c r="C43" s="447" t="s">
        <v>166</v>
      </c>
      <c r="D43" s="447"/>
      <c r="E43" s="447"/>
      <c r="F43" s="447"/>
      <c r="G43" s="447"/>
      <c r="H43" s="447"/>
      <c r="I43" s="192"/>
      <c r="J43" s="192"/>
      <c r="K43" s="192" t="s">
        <v>79</v>
      </c>
      <c r="L43" s="446"/>
      <c r="M43" s="446"/>
      <c r="N43" s="126"/>
      <c r="O43" s="192" t="s">
        <v>78</v>
      </c>
      <c r="P43" s="445"/>
      <c r="Q43" s="445"/>
      <c r="R43" s="445"/>
      <c r="S43" s="445"/>
    </row>
    <row r="44" spans="1:19" ht="9.9499999999999993" customHeight="1" x14ac:dyDescent="0.2">
      <c r="A44" s="192"/>
      <c r="B44" s="192"/>
      <c r="C44" s="443"/>
      <c r="D44" s="443"/>
      <c r="E44" s="443"/>
      <c r="F44" s="443"/>
      <c r="G44" s="443"/>
      <c r="H44" s="443"/>
      <c r="I44" s="192"/>
      <c r="J44" s="192"/>
      <c r="K44" s="192"/>
      <c r="L44" s="444"/>
      <c r="M44" s="444"/>
      <c r="N44" s="126"/>
      <c r="O44" s="192"/>
      <c r="P44" s="443"/>
      <c r="Q44" s="443"/>
      <c r="R44" s="443"/>
      <c r="S44" s="443"/>
    </row>
    <row r="45" spans="1:19" ht="30" customHeight="1" x14ac:dyDescent="0.3">
      <c r="A45" s="442" t="s">
        <v>77</v>
      </c>
    </row>
    <row r="46" spans="1:19" ht="20.25" customHeight="1" x14ac:dyDescent="0.2">
      <c r="B46" s="437" t="s">
        <v>76</v>
      </c>
      <c r="C46" s="441" t="s">
        <v>53</v>
      </c>
      <c r="D46" s="441"/>
      <c r="I46" s="437" t="s">
        <v>75</v>
      </c>
      <c r="J46" s="440">
        <v>20</v>
      </c>
      <c r="K46" s="440"/>
    </row>
    <row r="47" spans="1:19" ht="20.25" customHeight="1" x14ac:dyDescent="0.2">
      <c r="B47" s="437" t="s">
        <v>74</v>
      </c>
      <c r="C47" s="439" t="s">
        <v>11</v>
      </c>
      <c r="D47" s="439"/>
      <c r="I47" s="437" t="s">
        <v>73</v>
      </c>
      <c r="J47" s="438">
        <v>7</v>
      </c>
      <c r="K47" s="438"/>
      <c r="P47" s="437" t="s">
        <v>72</v>
      </c>
      <c r="Q47" s="436">
        <v>42952</v>
      </c>
      <c r="R47" s="435"/>
      <c r="S47" s="435"/>
    </row>
    <row r="48" spans="1:19" ht="9.9499999999999993" customHeight="1" x14ac:dyDescent="0.2"/>
    <row r="49" spans="1:19" ht="15" customHeight="1" x14ac:dyDescent="0.2">
      <c r="A49" s="391" t="s">
        <v>71</v>
      </c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89"/>
    </row>
    <row r="50" spans="1:19" ht="90" customHeight="1" x14ac:dyDescent="0.2">
      <c r="A50" s="388"/>
      <c r="B50" s="387"/>
      <c r="C50" s="387"/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7"/>
      <c r="P50" s="387"/>
      <c r="Q50" s="387"/>
      <c r="R50" s="387"/>
      <c r="S50" s="386"/>
    </row>
    <row r="51" spans="1:19" ht="5.25" customHeight="1" x14ac:dyDescent="0.2"/>
    <row r="52" spans="1:19" ht="15" customHeight="1" x14ac:dyDescent="0.2">
      <c r="A52" s="434" t="s">
        <v>70</v>
      </c>
      <c r="B52" s="433"/>
      <c r="C52" s="433"/>
      <c r="D52" s="433"/>
      <c r="E52" s="433"/>
      <c r="F52" s="433"/>
      <c r="G52" s="433"/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R52" s="433"/>
      <c r="S52" s="432"/>
    </row>
    <row r="53" spans="1:19" ht="6.95" customHeight="1" x14ac:dyDescent="0.2">
      <c r="A53" s="431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429"/>
    </row>
    <row r="54" spans="1:19" ht="18" customHeight="1" x14ac:dyDescent="0.2">
      <c r="A54" s="430" t="s">
        <v>69</v>
      </c>
      <c r="B54" s="158"/>
      <c r="C54" s="158"/>
      <c r="D54" s="158"/>
      <c r="E54" s="158"/>
      <c r="F54" s="158"/>
      <c r="G54" s="158"/>
      <c r="H54" s="158"/>
      <c r="I54" s="158"/>
      <c r="J54" s="158"/>
      <c r="K54" s="398" t="s">
        <v>68</v>
      </c>
      <c r="L54" s="158"/>
      <c r="M54" s="158"/>
      <c r="N54" s="158"/>
      <c r="O54" s="158"/>
      <c r="P54" s="158"/>
      <c r="Q54" s="158"/>
      <c r="R54" s="158"/>
      <c r="S54" s="429"/>
    </row>
    <row r="55" spans="1:19" ht="18" customHeight="1" x14ac:dyDescent="0.2">
      <c r="A55" s="428"/>
      <c r="B55" s="425" t="s">
        <v>67</v>
      </c>
      <c r="C55" s="424"/>
      <c r="D55" s="426"/>
      <c r="E55" s="425" t="s">
        <v>66</v>
      </c>
      <c r="F55" s="424"/>
      <c r="G55" s="424"/>
      <c r="H55" s="424"/>
      <c r="I55" s="426"/>
      <c r="J55" s="424"/>
      <c r="K55" s="427"/>
      <c r="L55" s="425" t="s">
        <v>67</v>
      </c>
      <c r="M55" s="424"/>
      <c r="N55" s="426"/>
      <c r="O55" s="425" t="s">
        <v>66</v>
      </c>
      <c r="P55" s="424"/>
      <c r="Q55" s="424"/>
      <c r="R55" s="424"/>
      <c r="S55" s="423"/>
    </row>
    <row r="56" spans="1:19" ht="18" customHeight="1" x14ac:dyDescent="0.2">
      <c r="A56" s="422" t="s">
        <v>165</v>
      </c>
      <c r="B56" s="419" t="s">
        <v>64</v>
      </c>
      <c r="C56" s="421"/>
      <c r="D56" s="420" t="s">
        <v>63</v>
      </c>
      <c r="E56" s="419" t="s">
        <v>64</v>
      </c>
      <c r="F56" s="418"/>
      <c r="G56" s="418"/>
      <c r="H56" s="417"/>
      <c r="I56" s="420" t="s">
        <v>63</v>
      </c>
      <c r="J56" s="418"/>
      <c r="K56" s="420" t="s">
        <v>165</v>
      </c>
      <c r="L56" s="419" t="s">
        <v>64</v>
      </c>
      <c r="M56" s="421"/>
      <c r="N56" s="420" t="s">
        <v>63</v>
      </c>
      <c r="O56" s="419" t="s">
        <v>64</v>
      </c>
      <c r="P56" s="418"/>
      <c r="Q56" s="418"/>
      <c r="R56" s="417"/>
      <c r="S56" s="416" t="s">
        <v>63</v>
      </c>
    </row>
    <row r="57" spans="1:19" ht="18" customHeight="1" x14ac:dyDescent="0.2">
      <c r="A57" s="415"/>
      <c r="B57" s="412"/>
      <c r="C57" s="410"/>
      <c r="D57" s="413"/>
      <c r="E57" s="412"/>
      <c r="F57" s="411"/>
      <c r="G57" s="411"/>
      <c r="H57" s="410"/>
      <c r="I57" s="413"/>
      <c r="J57" s="158"/>
      <c r="K57" s="414"/>
      <c r="L57" s="412"/>
      <c r="M57" s="410"/>
      <c r="N57" s="413"/>
      <c r="O57" s="412"/>
      <c r="P57" s="411"/>
      <c r="Q57" s="411"/>
      <c r="R57" s="410"/>
      <c r="S57" s="409"/>
    </row>
    <row r="58" spans="1:19" ht="18" customHeight="1" x14ac:dyDescent="0.2">
      <c r="A58" s="408"/>
      <c r="B58" s="405"/>
      <c r="C58" s="403"/>
      <c r="D58" s="406"/>
      <c r="E58" s="405"/>
      <c r="F58" s="404"/>
      <c r="G58" s="404"/>
      <c r="H58" s="403"/>
      <c r="I58" s="406"/>
      <c r="J58" s="158"/>
      <c r="K58" s="407"/>
      <c r="L58" s="405"/>
      <c r="M58" s="403"/>
      <c r="N58" s="406"/>
      <c r="O58" s="405"/>
      <c r="P58" s="404"/>
      <c r="Q58" s="404"/>
      <c r="R58" s="403"/>
      <c r="S58" s="402"/>
    </row>
    <row r="59" spans="1:19" ht="11.45" customHeight="1" x14ac:dyDescent="0.2">
      <c r="A59" s="401"/>
      <c r="B59" s="400"/>
      <c r="C59" s="400"/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399"/>
    </row>
    <row r="60" spans="1:19" ht="3.95" customHeight="1" x14ac:dyDescent="0.2">
      <c r="A60" s="398"/>
      <c r="B60" s="158"/>
      <c r="C60" s="158"/>
      <c r="D60" s="158"/>
      <c r="E60" s="158"/>
      <c r="F60" s="158"/>
      <c r="G60" s="158"/>
      <c r="H60" s="158"/>
      <c r="I60" s="158"/>
      <c r="J60" s="158"/>
      <c r="K60" s="398"/>
      <c r="L60" s="158"/>
      <c r="M60" s="158"/>
      <c r="N60" s="158"/>
      <c r="O60" s="158"/>
      <c r="P60" s="158"/>
      <c r="Q60" s="158"/>
      <c r="R60" s="158"/>
      <c r="S60" s="158"/>
    </row>
    <row r="61" spans="1:19" ht="19.5" customHeight="1" x14ac:dyDescent="0.2">
      <c r="A61" s="397" t="s">
        <v>62</v>
      </c>
      <c r="B61" s="396"/>
      <c r="C61" s="396"/>
      <c r="D61" s="396"/>
      <c r="E61" s="396"/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5"/>
    </row>
    <row r="62" spans="1:19" ht="90" customHeight="1" x14ac:dyDescent="0.2">
      <c r="A62" s="394"/>
      <c r="B62" s="393"/>
      <c r="C62" s="393"/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93"/>
      <c r="S62" s="392"/>
    </row>
    <row r="63" spans="1:19" ht="5.25" customHeight="1" x14ac:dyDescent="0.2"/>
    <row r="64" spans="1:19" ht="15" customHeight="1" x14ac:dyDescent="0.2">
      <c r="A64" s="391" t="s">
        <v>61</v>
      </c>
      <c r="B64" s="390"/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0"/>
      <c r="N64" s="390"/>
      <c r="O64" s="390"/>
      <c r="P64" s="390"/>
      <c r="Q64" s="390"/>
      <c r="R64" s="390"/>
      <c r="S64" s="389"/>
    </row>
    <row r="65" spans="1:19" ht="90" customHeight="1" x14ac:dyDescent="0.2">
      <c r="A65" s="388"/>
      <c r="B65" s="387"/>
      <c r="C65" s="387"/>
      <c r="D65" s="387"/>
      <c r="E65" s="387"/>
      <c r="F65" s="387"/>
      <c r="G65" s="387"/>
      <c r="H65" s="387"/>
      <c r="I65" s="387"/>
      <c r="J65" s="387"/>
      <c r="K65" s="387"/>
      <c r="L65" s="387"/>
      <c r="M65" s="387"/>
      <c r="N65" s="387"/>
      <c r="O65" s="387"/>
      <c r="P65" s="387"/>
      <c r="Q65" s="387"/>
      <c r="R65" s="387"/>
      <c r="S65" s="386"/>
    </row>
    <row r="66" spans="1:19" ht="30" customHeight="1" x14ac:dyDescent="0.2">
      <c r="A66" s="385" t="s">
        <v>60</v>
      </c>
      <c r="B66" s="385"/>
      <c r="C66" s="384"/>
      <c r="D66" s="384"/>
      <c r="E66" s="384"/>
      <c r="F66" s="384"/>
      <c r="G66" s="384"/>
      <c r="H66" s="384"/>
    </row>
    <row r="67" spans="1:19" x14ac:dyDescent="0.2">
      <c r="K67" s="383"/>
      <c r="L67" s="382"/>
      <c r="M67" s="382"/>
      <c r="N67" s="382"/>
      <c r="O67" s="382"/>
      <c r="P67" s="382"/>
    </row>
    <row r="68" spans="1:19" x14ac:dyDescent="0.2">
      <c r="K68" s="383"/>
      <c r="L68" s="382"/>
      <c r="M68" s="382"/>
      <c r="N68" s="382"/>
      <c r="O68" s="382"/>
      <c r="P68" s="382"/>
    </row>
    <row r="69" spans="1:19" x14ac:dyDescent="0.2">
      <c r="K69" s="383"/>
      <c r="L69" s="382"/>
      <c r="M69" s="382"/>
      <c r="N69" s="382"/>
      <c r="O69" s="382"/>
      <c r="P69" s="382"/>
    </row>
    <row r="70" spans="1:19" x14ac:dyDescent="0.2">
      <c r="K70" s="383"/>
      <c r="L70" s="382"/>
      <c r="M70" s="382"/>
      <c r="N70" s="382"/>
      <c r="O70" s="382"/>
      <c r="P70" s="382"/>
    </row>
    <row r="71" spans="1:19" x14ac:dyDescent="0.2">
      <c r="K71" s="383"/>
      <c r="L71" s="382"/>
      <c r="M71" s="382"/>
      <c r="N71" s="382"/>
      <c r="O71" s="382"/>
      <c r="P71" s="382"/>
    </row>
    <row r="72" spans="1:19" x14ac:dyDescent="0.2">
      <c r="K72" s="383"/>
      <c r="L72" s="382"/>
      <c r="M72" s="382"/>
      <c r="N72" s="382"/>
      <c r="O72" s="382"/>
      <c r="P72" s="382"/>
    </row>
    <row r="73" spans="1:19" x14ac:dyDescent="0.2">
      <c r="K73" s="383"/>
      <c r="L73" s="382"/>
      <c r="M73" s="382"/>
      <c r="N73" s="382"/>
      <c r="O73" s="382"/>
      <c r="P73" s="382"/>
    </row>
    <row r="74" spans="1:19" x14ac:dyDescent="0.2">
      <c r="K74" s="383"/>
      <c r="L74" s="382"/>
      <c r="M74" s="382"/>
      <c r="N74" s="382"/>
      <c r="O74" s="382"/>
      <c r="P74" s="382"/>
    </row>
    <row r="75" spans="1:19" x14ac:dyDescent="0.2">
      <c r="K75" s="383"/>
      <c r="L75" s="382"/>
      <c r="M75" s="382"/>
      <c r="N75" s="382"/>
      <c r="O75" s="382"/>
      <c r="P75" s="382"/>
    </row>
    <row r="76" spans="1:19" x14ac:dyDescent="0.2">
      <c r="K76" s="383" t="s">
        <v>53</v>
      </c>
      <c r="L76" s="382"/>
      <c r="M76" s="382"/>
      <c r="N76" s="382"/>
      <c r="O76" s="382"/>
      <c r="P76" s="382"/>
    </row>
    <row r="77" spans="1:19" x14ac:dyDescent="0.2">
      <c r="K77" s="383"/>
      <c r="L77" s="382"/>
      <c r="M77" s="382"/>
      <c r="N77" s="382"/>
      <c r="O77" s="382"/>
      <c r="P77" s="382"/>
    </row>
    <row r="78" spans="1:19" x14ac:dyDescent="0.2">
      <c r="K78" s="383"/>
      <c r="L78" s="382"/>
      <c r="M78" s="382"/>
      <c r="N78" s="382"/>
      <c r="O78" s="382"/>
      <c r="P78" s="382"/>
    </row>
    <row r="79" spans="1:19" x14ac:dyDescent="0.2">
      <c r="K79" s="383"/>
      <c r="L79" s="382"/>
      <c r="M79" s="382"/>
      <c r="N79" s="382"/>
      <c r="O79" s="382"/>
      <c r="P79" s="382"/>
    </row>
    <row r="80" spans="1:19" x14ac:dyDescent="0.2">
      <c r="K80" s="383"/>
      <c r="L80" s="382"/>
      <c r="M80" s="382"/>
      <c r="N80" s="382"/>
      <c r="O80" s="382"/>
      <c r="P80" s="382"/>
    </row>
    <row r="81" spans="11:16" x14ac:dyDescent="0.2">
      <c r="K81" s="383"/>
      <c r="L81" s="382"/>
      <c r="M81" s="382"/>
      <c r="N81" s="382"/>
      <c r="O81" s="382"/>
      <c r="P81" s="382"/>
    </row>
    <row r="82" spans="11:16" x14ac:dyDescent="0.2">
      <c r="K82" s="383"/>
      <c r="L82" s="382"/>
      <c r="M82" s="382"/>
      <c r="N82" s="382"/>
      <c r="O82" s="382"/>
      <c r="P82" s="382"/>
    </row>
    <row r="83" spans="11:16" x14ac:dyDescent="0.2">
      <c r="K83" s="383"/>
      <c r="L83" s="382"/>
      <c r="M83" s="382"/>
      <c r="N83" s="382"/>
      <c r="O83" s="382"/>
      <c r="P83" s="382"/>
    </row>
    <row r="84" spans="11:16" x14ac:dyDescent="0.2">
      <c r="K84" s="383"/>
      <c r="L84" s="382"/>
      <c r="M84" s="382"/>
      <c r="N84" s="382"/>
      <c r="O84" s="382"/>
      <c r="P84" s="382"/>
    </row>
    <row r="85" spans="11:16" x14ac:dyDescent="0.2">
      <c r="K85" s="383"/>
      <c r="L85" s="382"/>
      <c r="M85" s="382"/>
      <c r="N85" s="382"/>
      <c r="O85" s="382"/>
      <c r="P85" s="382"/>
    </row>
    <row r="86" spans="11:16" x14ac:dyDescent="0.2">
      <c r="K86" s="383"/>
      <c r="L86" s="382"/>
      <c r="M86" s="382"/>
      <c r="N86" s="382"/>
      <c r="O86" s="382"/>
      <c r="P86" s="382"/>
    </row>
    <row r="87" spans="11:16" x14ac:dyDescent="0.2">
      <c r="K87" s="383"/>
      <c r="L87" s="382"/>
      <c r="M87" s="382"/>
      <c r="N87" s="382"/>
      <c r="O87" s="382"/>
      <c r="P87" s="382"/>
    </row>
    <row r="88" spans="11:16" x14ac:dyDescent="0.2">
      <c r="K88" s="383"/>
      <c r="L88" s="382"/>
      <c r="M88" s="382"/>
      <c r="N88" s="382"/>
      <c r="O88" s="382"/>
      <c r="P88" s="382"/>
    </row>
    <row r="89" spans="11:16" x14ac:dyDescent="0.2">
      <c r="K89" s="383"/>
      <c r="L89" s="382"/>
      <c r="M89" s="382"/>
      <c r="N89" s="382"/>
      <c r="O89" s="382"/>
      <c r="P89" s="382"/>
    </row>
    <row r="90" spans="11:16" x14ac:dyDescent="0.2">
      <c r="K90" s="383" t="s">
        <v>53</v>
      </c>
      <c r="L90" s="382"/>
      <c r="M90" s="382"/>
      <c r="N90" s="382"/>
      <c r="O90" s="382"/>
      <c r="P90" s="382"/>
    </row>
    <row r="91" spans="11:16" x14ac:dyDescent="0.2">
      <c r="K91" s="383" t="s">
        <v>0</v>
      </c>
      <c r="L91" s="382"/>
      <c r="M91" s="382"/>
      <c r="N91" s="382"/>
      <c r="O91" s="382"/>
      <c r="P91" s="382"/>
    </row>
    <row r="92" spans="11:16" hidden="1" x14ac:dyDescent="0.2"/>
    <row r="93" spans="11:16" hidden="1" x14ac:dyDescent="0.2"/>
    <row r="94" spans="11:16" hidden="1" x14ac:dyDescent="0.2"/>
    <row r="95" spans="11:16" hidden="1" x14ac:dyDescent="0.2"/>
    <row r="96" spans="11:1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</sheetData>
  <sheetProtection password="CF34" sheet="1" objects="1" scenarios="1" selectLockedCells="1"/>
  <mergeCells count="94">
    <mergeCell ref="A37:B37"/>
    <mergeCell ref="A15:B16"/>
    <mergeCell ref="A17:B17"/>
    <mergeCell ref="A22:B22"/>
    <mergeCell ref="A35:B36"/>
    <mergeCell ref="A33:B34"/>
    <mergeCell ref="A32:B32"/>
    <mergeCell ref="A30:B31"/>
    <mergeCell ref="A28:B29"/>
    <mergeCell ref="A27:B27"/>
    <mergeCell ref="A8:B9"/>
    <mergeCell ref="A20:B21"/>
    <mergeCell ref="A25:B26"/>
    <mergeCell ref="A23:B24"/>
    <mergeCell ref="A18:B19"/>
    <mergeCell ref="A13:B14"/>
    <mergeCell ref="B58:C58"/>
    <mergeCell ref="E58:H58"/>
    <mergeCell ref="L58:M58"/>
    <mergeCell ref="O58:R58"/>
    <mergeCell ref="P43:S43"/>
    <mergeCell ref="B57:C57"/>
    <mergeCell ref="E57:H57"/>
    <mergeCell ref="L57:M57"/>
    <mergeCell ref="O57:R57"/>
    <mergeCell ref="M42:O42"/>
    <mergeCell ref="C43:H43"/>
    <mergeCell ref="L43:M43"/>
    <mergeCell ref="G41:H41"/>
    <mergeCell ref="C41:E41"/>
    <mergeCell ref="C42:E42"/>
    <mergeCell ref="A6:B6"/>
    <mergeCell ref="K13:L14"/>
    <mergeCell ref="K12:L12"/>
    <mergeCell ref="A5:B5"/>
    <mergeCell ref="K5:L5"/>
    <mergeCell ref="K6:L6"/>
    <mergeCell ref="K8:L9"/>
    <mergeCell ref="K10:L11"/>
    <mergeCell ref="A10:B11"/>
    <mergeCell ref="A12:B12"/>
    <mergeCell ref="C5:C6"/>
    <mergeCell ref="L1:N1"/>
    <mergeCell ref="O1:P1"/>
    <mergeCell ref="Q1:S1"/>
    <mergeCell ref="B3:I3"/>
    <mergeCell ref="B1:C2"/>
    <mergeCell ref="D1:I1"/>
    <mergeCell ref="L3:S3"/>
    <mergeCell ref="N5:Q5"/>
    <mergeCell ref="D5:G5"/>
    <mergeCell ref="M5:M6"/>
    <mergeCell ref="S11:S12"/>
    <mergeCell ref="I11:I12"/>
    <mergeCell ref="K25:L26"/>
    <mergeCell ref="K15:L16"/>
    <mergeCell ref="K17:L17"/>
    <mergeCell ref="I21:I22"/>
    <mergeCell ref="I16:I17"/>
    <mergeCell ref="K18:L19"/>
    <mergeCell ref="K20:L21"/>
    <mergeCell ref="S16:S17"/>
    <mergeCell ref="S21:S22"/>
    <mergeCell ref="K33:L34"/>
    <mergeCell ref="K28:L29"/>
    <mergeCell ref="K27:L27"/>
    <mergeCell ref="K22:L22"/>
    <mergeCell ref="K23:L24"/>
    <mergeCell ref="S36:S37"/>
    <mergeCell ref="S26:S27"/>
    <mergeCell ref="I26:I27"/>
    <mergeCell ref="I36:I37"/>
    <mergeCell ref="K37:L37"/>
    <mergeCell ref="K30:L31"/>
    <mergeCell ref="K32:L32"/>
    <mergeCell ref="K35:L36"/>
    <mergeCell ref="I31:I32"/>
    <mergeCell ref="S31:S32"/>
    <mergeCell ref="Q41:R41"/>
    <mergeCell ref="A52:S52"/>
    <mergeCell ref="Q47:S47"/>
    <mergeCell ref="A49:S49"/>
    <mergeCell ref="A50:S50"/>
    <mergeCell ref="C46:D46"/>
    <mergeCell ref="J46:K46"/>
    <mergeCell ref="C47:D47"/>
    <mergeCell ref="J47:K47"/>
    <mergeCell ref="M41:O41"/>
    <mergeCell ref="A66:B66"/>
    <mergeCell ref="C66:H66"/>
    <mergeCell ref="A61:S61"/>
    <mergeCell ref="A62:S62"/>
    <mergeCell ref="A64:S64"/>
    <mergeCell ref="A65:S65"/>
  </mergeCells>
  <dataValidations count="4">
    <dataValidation type="list" allowBlank="1" showInputMessage="1" showErrorMessage="1" prompt="Vyber čas ukončení" sqref="C47:D47 IY47:IZ47 SU47:SV47 ACQ47:ACR47 AMM47:AMN47 AWI47:AWJ47 BGE47:BGF47 BQA47:BQB47 BZW47:BZX47 CJS47:CJT47 CTO47:CTP47 DDK47:DDL47 DNG47:DNH47 DXC47:DXD47 EGY47:EGZ47 EQU47:EQV47 FAQ47:FAR47 FKM47:FKN47 FUI47:FUJ47 GEE47:GEF47 GOA47:GOB47 GXW47:GXX47 HHS47:HHT47 HRO47:HRP47 IBK47:IBL47 ILG47:ILH47 IVC47:IVD47 JEY47:JEZ47 JOU47:JOV47 JYQ47:JYR47 KIM47:KIN47 KSI47:KSJ47 LCE47:LCF47 LMA47:LMB47 LVW47:LVX47 MFS47:MFT47 MPO47:MPP47 MZK47:MZL47 NJG47:NJH47 NTC47:NTD47 OCY47:OCZ47 OMU47:OMV47 OWQ47:OWR47 PGM47:PGN47 PQI47:PQJ47 QAE47:QAF47 QKA47:QKB47 QTW47:QTX47 RDS47:RDT47 RNO47:RNP47 RXK47:RXL47 SHG47:SHH47 SRC47:SRD47 TAY47:TAZ47 TKU47:TKV47 TUQ47:TUR47 UEM47:UEN47 UOI47:UOJ47 UYE47:UYF47 VIA47:VIB47 VRW47:VRX47 WBS47:WBT47 WLO47:WLP47 WVK47:WVL47 C65583:D65583 IY65583:IZ65583 SU65583:SV65583 ACQ65583:ACR65583 AMM65583:AMN65583 AWI65583:AWJ65583 BGE65583:BGF65583 BQA65583:BQB65583 BZW65583:BZX65583 CJS65583:CJT65583 CTO65583:CTP65583 DDK65583:DDL65583 DNG65583:DNH65583 DXC65583:DXD65583 EGY65583:EGZ65583 EQU65583:EQV65583 FAQ65583:FAR65583 FKM65583:FKN65583 FUI65583:FUJ65583 GEE65583:GEF65583 GOA65583:GOB65583 GXW65583:GXX65583 HHS65583:HHT65583 HRO65583:HRP65583 IBK65583:IBL65583 ILG65583:ILH65583 IVC65583:IVD65583 JEY65583:JEZ65583 JOU65583:JOV65583 JYQ65583:JYR65583 KIM65583:KIN65583 KSI65583:KSJ65583 LCE65583:LCF65583 LMA65583:LMB65583 LVW65583:LVX65583 MFS65583:MFT65583 MPO65583:MPP65583 MZK65583:MZL65583 NJG65583:NJH65583 NTC65583:NTD65583 OCY65583:OCZ65583 OMU65583:OMV65583 OWQ65583:OWR65583 PGM65583:PGN65583 PQI65583:PQJ65583 QAE65583:QAF65583 QKA65583:QKB65583 QTW65583:QTX65583 RDS65583:RDT65583 RNO65583:RNP65583 RXK65583:RXL65583 SHG65583:SHH65583 SRC65583:SRD65583 TAY65583:TAZ65583 TKU65583:TKV65583 TUQ65583:TUR65583 UEM65583:UEN65583 UOI65583:UOJ65583 UYE65583:UYF65583 VIA65583:VIB65583 VRW65583:VRX65583 WBS65583:WBT65583 WLO65583:WLP65583 WVK65583:WVL65583 C131119:D131119 IY131119:IZ131119 SU131119:SV131119 ACQ131119:ACR131119 AMM131119:AMN131119 AWI131119:AWJ131119 BGE131119:BGF131119 BQA131119:BQB131119 BZW131119:BZX131119 CJS131119:CJT131119 CTO131119:CTP131119 DDK131119:DDL131119 DNG131119:DNH131119 DXC131119:DXD131119 EGY131119:EGZ131119 EQU131119:EQV131119 FAQ131119:FAR131119 FKM131119:FKN131119 FUI131119:FUJ131119 GEE131119:GEF131119 GOA131119:GOB131119 GXW131119:GXX131119 HHS131119:HHT131119 HRO131119:HRP131119 IBK131119:IBL131119 ILG131119:ILH131119 IVC131119:IVD131119 JEY131119:JEZ131119 JOU131119:JOV131119 JYQ131119:JYR131119 KIM131119:KIN131119 KSI131119:KSJ131119 LCE131119:LCF131119 LMA131119:LMB131119 LVW131119:LVX131119 MFS131119:MFT131119 MPO131119:MPP131119 MZK131119:MZL131119 NJG131119:NJH131119 NTC131119:NTD131119 OCY131119:OCZ131119 OMU131119:OMV131119 OWQ131119:OWR131119 PGM131119:PGN131119 PQI131119:PQJ131119 QAE131119:QAF131119 QKA131119:QKB131119 QTW131119:QTX131119 RDS131119:RDT131119 RNO131119:RNP131119 RXK131119:RXL131119 SHG131119:SHH131119 SRC131119:SRD131119 TAY131119:TAZ131119 TKU131119:TKV131119 TUQ131119:TUR131119 UEM131119:UEN131119 UOI131119:UOJ131119 UYE131119:UYF131119 VIA131119:VIB131119 VRW131119:VRX131119 WBS131119:WBT131119 WLO131119:WLP131119 WVK131119:WVL131119 C196655:D196655 IY196655:IZ196655 SU196655:SV196655 ACQ196655:ACR196655 AMM196655:AMN196655 AWI196655:AWJ196655 BGE196655:BGF196655 BQA196655:BQB196655 BZW196655:BZX196655 CJS196655:CJT196655 CTO196655:CTP196655 DDK196655:DDL196655 DNG196655:DNH196655 DXC196655:DXD196655 EGY196655:EGZ196655 EQU196655:EQV196655 FAQ196655:FAR196655 FKM196655:FKN196655 FUI196655:FUJ196655 GEE196655:GEF196655 GOA196655:GOB196655 GXW196655:GXX196655 HHS196655:HHT196655 HRO196655:HRP196655 IBK196655:IBL196655 ILG196655:ILH196655 IVC196655:IVD196655 JEY196655:JEZ196655 JOU196655:JOV196655 JYQ196655:JYR196655 KIM196655:KIN196655 KSI196655:KSJ196655 LCE196655:LCF196655 LMA196655:LMB196655 LVW196655:LVX196655 MFS196655:MFT196655 MPO196655:MPP196655 MZK196655:MZL196655 NJG196655:NJH196655 NTC196655:NTD196655 OCY196655:OCZ196655 OMU196655:OMV196655 OWQ196655:OWR196655 PGM196655:PGN196655 PQI196655:PQJ196655 QAE196655:QAF196655 QKA196655:QKB196655 QTW196655:QTX196655 RDS196655:RDT196655 RNO196655:RNP196655 RXK196655:RXL196655 SHG196655:SHH196655 SRC196655:SRD196655 TAY196655:TAZ196655 TKU196655:TKV196655 TUQ196655:TUR196655 UEM196655:UEN196655 UOI196655:UOJ196655 UYE196655:UYF196655 VIA196655:VIB196655 VRW196655:VRX196655 WBS196655:WBT196655 WLO196655:WLP196655 WVK196655:WVL196655 C262191:D262191 IY262191:IZ262191 SU262191:SV262191 ACQ262191:ACR262191 AMM262191:AMN262191 AWI262191:AWJ262191 BGE262191:BGF262191 BQA262191:BQB262191 BZW262191:BZX262191 CJS262191:CJT262191 CTO262191:CTP262191 DDK262191:DDL262191 DNG262191:DNH262191 DXC262191:DXD262191 EGY262191:EGZ262191 EQU262191:EQV262191 FAQ262191:FAR262191 FKM262191:FKN262191 FUI262191:FUJ262191 GEE262191:GEF262191 GOA262191:GOB262191 GXW262191:GXX262191 HHS262191:HHT262191 HRO262191:HRP262191 IBK262191:IBL262191 ILG262191:ILH262191 IVC262191:IVD262191 JEY262191:JEZ262191 JOU262191:JOV262191 JYQ262191:JYR262191 KIM262191:KIN262191 KSI262191:KSJ262191 LCE262191:LCF262191 LMA262191:LMB262191 LVW262191:LVX262191 MFS262191:MFT262191 MPO262191:MPP262191 MZK262191:MZL262191 NJG262191:NJH262191 NTC262191:NTD262191 OCY262191:OCZ262191 OMU262191:OMV262191 OWQ262191:OWR262191 PGM262191:PGN262191 PQI262191:PQJ262191 QAE262191:QAF262191 QKA262191:QKB262191 QTW262191:QTX262191 RDS262191:RDT262191 RNO262191:RNP262191 RXK262191:RXL262191 SHG262191:SHH262191 SRC262191:SRD262191 TAY262191:TAZ262191 TKU262191:TKV262191 TUQ262191:TUR262191 UEM262191:UEN262191 UOI262191:UOJ262191 UYE262191:UYF262191 VIA262191:VIB262191 VRW262191:VRX262191 WBS262191:WBT262191 WLO262191:WLP262191 WVK262191:WVL262191 C327727:D327727 IY327727:IZ327727 SU327727:SV327727 ACQ327727:ACR327727 AMM327727:AMN327727 AWI327727:AWJ327727 BGE327727:BGF327727 BQA327727:BQB327727 BZW327727:BZX327727 CJS327727:CJT327727 CTO327727:CTP327727 DDK327727:DDL327727 DNG327727:DNH327727 DXC327727:DXD327727 EGY327727:EGZ327727 EQU327727:EQV327727 FAQ327727:FAR327727 FKM327727:FKN327727 FUI327727:FUJ327727 GEE327727:GEF327727 GOA327727:GOB327727 GXW327727:GXX327727 HHS327727:HHT327727 HRO327727:HRP327727 IBK327727:IBL327727 ILG327727:ILH327727 IVC327727:IVD327727 JEY327727:JEZ327727 JOU327727:JOV327727 JYQ327727:JYR327727 KIM327727:KIN327727 KSI327727:KSJ327727 LCE327727:LCF327727 LMA327727:LMB327727 LVW327727:LVX327727 MFS327727:MFT327727 MPO327727:MPP327727 MZK327727:MZL327727 NJG327727:NJH327727 NTC327727:NTD327727 OCY327727:OCZ327727 OMU327727:OMV327727 OWQ327727:OWR327727 PGM327727:PGN327727 PQI327727:PQJ327727 QAE327727:QAF327727 QKA327727:QKB327727 QTW327727:QTX327727 RDS327727:RDT327727 RNO327727:RNP327727 RXK327727:RXL327727 SHG327727:SHH327727 SRC327727:SRD327727 TAY327727:TAZ327727 TKU327727:TKV327727 TUQ327727:TUR327727 UEM327727:UEN327727 UOI327727:UOJ327727 UYE327727:UYF327727 VIA327727:VIB327727 VRW327727:VRX327727 WBS327727:WBT327727 WLO327727:WLP327727 WVK327727:WVL327727 C393263:D393263 IY393263:IZ393263 SU393263:SV393263 ACQ393263:ACR393263 AMM393263:AMN393263 AWI393263:AWJ393263 BGE393263:BGF393263 BQA393263:BQB393263 BZW393263:BZX393263 CJS393263:CJT393263 CTO393263:CTP393263 DDK393263:DDL393263 DNG393263:DNH393263 DXC393263:DXD393263 EGY393263:EGZ393263 EQU393263:EQV393263 FAQ393263:FAR393263 FKM393263:FKN393263 FUI393263:FUJ393263 GEE393263:GEF393263 GOA393263:GOB393263 GXW393263:GXX393263 HHS393263:HHT393263 HRO393263:HRP393263 IBK393263:IBL393263 ILG393263:ILH393263 IVC393263:IVD393263 JEY393263:JEZ393263 JOU393263:JOV393263 JYQ393263:JYR393263 KIM393263:KIN393263 KSI393263:KSJ393263 LCE393263:LCF393263 LMA393263:LMB393263 LVW393263:LVX393263 MFS393263:MFT393263 MPO393263:MPP393263 MZK393263:MZL393263 NJG393263:NJH393263 NTC393263:NTD393263 OCY393263:OCZ393263 OMU393263:OMV393263 OWQ393263:OWR393263 PGM393263:PGN393263 PQI393263:PQJ393263 QAE393263:QAF393263 QKA393263:QKB393263 QTW393263:QTX393263 RDS393263:RDT393263 RNO393263:RNP393263 RXK393263:RXL393263 SHG393263:SHH393263 SRC393263:SRD393263 TAY393263:TAZ393263 TKU393263:TKV393263 TUQ393263:TUR393263 UEM393263:UEN393263 UOI393263:UOJ393263 UYE393263:UYF393263 VIA393263:VIB393263 VRW393263:VRX393263 WBS393263:WBT393263 WLO393263:WLP393263 WVK393263:WVL393263 C458799:D458799 IY458799:IZ458799 SU458799:SV458799 ACQ458799:ACR458799 AMM458799:AMN458799 AWI458799:AWJ458799 BGE458799:BGF458799 BQA458799:BQB458799 BZW458799:BZX458799 CJS458799:CJT458799 CTO458799:CTP458799 DDK458799:DDL458799 DNG458799:DNH458799 DXC458799:DXD458799 EGY458799:EGZ458799 EQU458799:EQV458799 FAQ458799:FAR458799 FKM458799:FKN458799 FUI458799:FUJ458799 GEE458799:GEF458799 GOA458799:GOB458799 GXW458799:GXX458799 HHS458799:HHT458799 HRO458799:HRP458799 IBK458799:IBL458799 ILG458799:ILH458799 IVC458799:IVD458799 JEY458799:JEZ458799 JOU458799:JOV458799 JYQ458799:JYR458799 KIM458799:KIN458799 KSI458799:KSJ458799 LCE458799:LCF458799 LMA458799:LMB458799 LVW458799:LVX458799 MFS458799:MFT458799 MPO458799:MPP458799 MZK458799:MZL458799 NJG458799:NJH458799 NTC458799:NTD458799 OCY458799:OCZ458799 OMU458799:OMV458799 OWQ458799:OWR458799 PGM458799:PGN458799 PQI458799:PQJ458799 QAE458799:QAF458799 QKA458799:QKB458799 QTW458799:QTX458799 RDS458799:RDT458799 RNO458799:RNP458799 RXK458799:RXL458799 SHG458799:SHH458799 SRC458799:SRD458799 TAY458799:TAZ458799 TKU458799:TKV458799 TUQ458799:TUR458799 UEM458799:UEN458799 UOI458799:UOJ458799 UYE458799:UYF458799 VIA458799:VIB458799 VRW458799:VRX458799 WBS458799:WBT458799 WLO458799:WLP458799 WVK458799:WVL458799 C524335:D524335 IY524335:IZ524335 SU524335:SV524335 ACQ524335:ACR524335 AMM524335:AMN524335 AWI524335:AWJ524335 BGE524335:BGF524335 BQA524335:BQB524335 BZW524335:BZX524335 CJS524335:CJT524335 CTO524335:CTP524335 DDK524335:DDL524335 DNG524335:DNH524335 DXC524335:DXD524335 EGY524335:EGZ524335 EQU524335:EQV524335 FAQ524335:FAR524335 FKM524335:FKN524335 FUI524335:FUJ524335 GEE524335:GEF524335 GOA524335:GOB524335 GXW524335:GXX524335 HHS524335:HHT524335 HRO524335:HRP524335 IBK524335:IBL524335 ILG524335:ILH524335 IVC524335:IVD524335 JEY524335:JEZ524335 JOU524335:JOV524335 JYQ524335:JYR524335 KIM524335:KIN524335 KSI524335:KSJ524335 LCE524335:LCF524335 LMA524335:LMB524335 LVW524335:LVX524335 MFS524335:MFT524335 MPO524335:MPP524335 MZK524335:MZL524335 NJG524335:NJH524335 NTC524335:NTD524335 OCY524335:OCZ524335 OMU524335:OMV524335 OWQ524335:OWR524335 PGM524335:PGN524335 PQI524335:PQJ524335 QAE524335:QAF524335 QKA524335:QKB524335 QTW524335:QTX524335 RDS524335:RDT524335 RNO524335:RNP524335 RXK524335:RXL524335 SHG524335:SHH524335 SRC524335:SRD524335 TAY524335:TAZ524335 TKU524335:TKV524335 TUQ524335:TUR524335 UEM524335:UEN524335 UOI524335:UOJ524335 UYE524335:UYF524335 VIA524335:VIB524335 VRW524335:VRX524335 WBS524335:WBT524335 WLO524335:WLP524335 WVK524335:WVL524335 C589871:D589871 IY589871:IZ589871 SU589871:SV589871 ACQ589871:ACR589871 AMM589871:AMN589871 AWI589871:AWJ589871 BGE589871:BGF589871 BQA589871:BQB589871 BZW589871:BZX589871 CJS589871:CJT589871 CTO589871:CTP589871 DDK589871:DDL589871 DNG589871:DNH589871 DXC589871:DXD589871 EGY589871:EGZ589871 EQU589871:EQV589871 FAQ589871:FAR589871 FKM589871:FKN589871 FUI589871:FUJ589871 GEE589871:GEF589871 GOA589871:GOB589871 GXW589871:GXX589871 HHS589871:HHT589871 HRO589871:HRP589871 IBK589871:IBL589871 ILG589871:ILH589871 IVC589871:IVD589871 JEY589871:JEZ589871 JOU589871:JOV589871 JYQ589871:JYR589871 KIM589871:KIN589871 KSI589871:KSJ589871 LCE589871:LCF589871 LMA589871:LMB589871 LVW589871:LVX589871 MFS589871:MFT589871 MPO589871:MPP589871 MZK589871:MZL589871 NJG589871:NJH589871 NTC589871:NTD589871 OCY589871:OCZ589871 OMU589871:OMV589871 OWQ589871:OWR589871 PGM589871:PGN589871 PQI589871:PQJ589871 QAE589871:QAF589871 QKA589871:QKB589871 QTW589871:QTX589871 RDS589871:RDT589871 RNO589871:RNP589871 RXK589871:RXL589871 SHG589871:SHH589871 SRC589871:SRD589871 TAY589871:TAZ589871 TKU589871:TKV589871 TUQ589871:TUR589871 UEM589871:UEN589871 UOI589871:UOJ589871 UYE589871:UYF589871 VIA589871:VIB589871 VRW589871:VRX589871 WBS589871:WBT589871 WLO589871:WLP589871 WVK589871:WVL589871 C655407:D655407 IY655407:IZ655407 SU655407:SV655407 ACQ655407:ACR655407 AMM655407:AMN655407 AWI655407:AWJ655407 BGE655407:BGF655407 BQA655407:BQB655407 BZW655407:BZX655407 CJS655407:CJT655407 CTO655407:CTP655407 DDK655407:DDL655407 DNG655407:DNH655407 DXC655407:DXD655407 EGY655407:EGZ655407 EQU655407:EQV655407 FAQ655407:FAR655407 FKM655407:FKN655407 FUI655407:FUJ655407 GEE655407:GEF655407 GOA655407:GOB655407 GXW655407:GXX655407 HHS655407:HHT655407 HRO655407:HRP655407 IBK655407:IBL655407 ILG655407:ILH655407 IVC655407:IVD655407 JEY655407:JEZ655407 JOU655407:JOV655407 JYQ655407:JYR655407 KIM655407:KIN655407 KSI655407:KSJ655407 LCE655407:LCF655407 LMA655407:LMB655407 LVW655407:LVX655407 MFS655407:MFT655407 MPO655407:MPP655407 MZK655407:MZL655407 NJG655407:NJH655407 NTC655407:NTD655407 OCY655407:OCZ655407 OMU655407:OMV655407 OWQ655407:OWR655407 PGM655407:PGN655407 PQI655407:PQJ655407 QAE655407:QAF655407 QKA655407:QKB655407 QTW655407:QTX655407 RDS655407:RDT655407 RNO655407:RNP655407 RXK655407:RXL655407 SHG655407:SHH655407 SRC655407:SRD655407 TAY655407:TAZ655407 TKU655407:TKV655407 TUQ655407:TUR655407 UEM655407:UEN655407 UOI655407:UOJ655407 UYE655407:UYF655407 VIA655407:VIB655407 VRW655407:VRX655407 WBS655407:WBT655407 WLO655407:WLP655407 WVK655407:WVL655407 C720943:D720943 IY720943:IZ720943 SU720943:SV720943 ACQ720943:ACR720943 AMM720943:AMN720943 AWI720943:AWJ720943 BGE720943:BGF720943 BQA720943:BQB720943 BZW720943:BZX720943 CJS720943:CJT720943 CTO720943:CTP720943 DDK720943:DDL720943 DNG720943:DNH720943 DXC720943:DXD720943 EGY720943:EGZ720943 EQU720943:EQV720943 FAQ720943:FAR720943 FKM720943:FKN720943 FUI720943:FUJ720943 GEE720943:GEF720943 GOA720943:GOB720943 GXW720943:GXX720943 HHS720943:HHT720943 HRO720943:HRP720943 IBK720943:IBL720943 ILG720943:ILH720943 IVC720943:IVD720943 JEY720943:JEZ720943 JOU720943:JOV720943 JYQ720943:JYR720943 KIM720943:KIN720943 KSI720943:KSJ720943 LCE720943:LCF720943 LMA720943:LMB720943 LVW720943:LVX720943 MFS720943:MFT720943 MPO720943:MPP720943 MZK720943:MZL720943 NJG720943:NJH720943 NTC720943:NTD720943 OCY720943:OCZ720943 OMU720943:OMV720943 OWQ720943:OWR720943 PGM720943:PGN720943 PQI720943:PQJ720943 QAE720943:QAF720943 QKA720943:QKB720943 QTW720943:QTX720943 RDS720943:RDT720943 RNO720943:RNP720943 RXK720943:RXL720943 SHG720943:SHH720943 SRC720943:SRD720943 TAY720943:TAZ720943 TKU720943:TKV720943 TUQ720943:TUR720943 UEM720943:UEN720943 UOI720943:UOJ720943 UYE720943:UYF720943 VIA720943:VIB720943 VRW720943:VRX720943 WBS720943:WBT720943 WLO720943:WLP720943 WVK720943:WVL720943 C786479:D786479 IY786479:IZ786479 SU786479:SV786479 ACQ786479:ACR786479 AMM786479:AMN786479 AWI786479:AWJ786479 BGE786479:BGF786479 BQA786479:BQB786479 BZW786479:BZX786479 CJS786479:CJT786479 CTO786479:CTP786479 DDK786479:DDL786479 DNG786479:DNH786479 DXC786479:DXD786479 EGY786479:EGZ786479 EQU786479:EQV786479 FAQ786479:FAR786479 FKM786479:FKN786479 FUI786479:FUJ786479 GEE786479:GEF786479 GOA786479:GOB786479 GXW786479:GXX786479 HHS786479:HHT786479 HRO786479:HRP786479 IBK786479:IBL786479 ILG786479:ILH786479 IVC786479:IVD786479 JEY786479:JEZ786479 JOU786479:JOV786479 JYQ786479:JYR786479 KIM786479:KIN786479 KSI786479:KSJ786479 LCE786479:LCF786479 LMA786479:LMB786479 LVW786479:LVX786479 MFS786479:MFT786479 MPO786479:MPP786479 MZK786479:MZL786479 NJG786479:NJH786479 NTC786479:NTD786479 OCY786479:OCZ786479 OMU786479:OMV786479 OWQ786479:OWR786479 PGM786479:PGN786479 PQI786479:PQJ786479 QAE786479:QAF786479 QKA786479:QKB786479 QTW786479:QTX786479 RDS786479:RDT786479 RNO786479:RNP786479 RXK786479:RXL786479 SHG786479:SHH786479 SRC786479:SRD786479 TAY786479:TAZ786479 TKU786479:TKV786479 TUQ786479:TUR786479 UEM786479:UEN786479 UOI786479:UOJ786479 UYE786479:UYF786479 VIA786479:VIB786479 VRW786479:VRX786479 WBS786479:WBT786479 WLO786479:WLP786479 WVK786479:WVL786479 C852015:D852015 IY852015:IZ852015 SU852015:SV852015 ACQ852015:ACR852015 AMM852015:AMN852015 AWI852015:AWJ852015 BGE852015:BGF852015 BQA852015:BQB852015 BZW852015:BZX852015 CJS852015:CJT852015 CTO852015:CTP852015 DDK852015:DDL852015 DNG852015:DNH852015 DXC852015:DXD852015 EGY852015:EGZ852015 EQU852015:EQV852015 FAQ852015:FAR852015 FKM852015:FKN852015 FUI852015:FUJ852015 GEE852015:GEF852015 GOA852015:GOB852015 GXW852015:GXX852015 HHS852015:HHT852015 HRO852015:HRP852015 IBK852015:IBL852015 ILG852015:ILH852015 IVC852015:IVD852015 JEY852015:JEZ852015 JOU852015:JOV852015 JYQ852015:JYR852015 KIM852015:KIN852015 KSI852015:KSJ852015 LCE852015:LCF852015 LMA852015:LMB852015 LVW852015:LVX852015 MFS852015:MFT852015 MPO852015:MPP852015 MZK852015:MZL852015 NJG852015:NJH852015 NTC852015:NTD852015 OCY852015:OCZ852015 OMU852015:OMV852015 OWQ852015:OWR852015 PGM852015:PGN852015 PQI852015:PQJ852015 QAE852015:QAF852015 QKA852015:QKB852015 QTW852015:QTX852015 RDS852015:RDT852015 RNO852015:RNP852015 RXK852015:RXL852015 SHG852015:SHH852015 SRC852015:SRD852015 TAY852015:TAZ852015 TKU852015:TKV852015 TUQ852015:TUR852015 UEM852015:UEN852015 UOI852015:UOJ852015 UYE852015:UYF852015 VIA852015:VIB852015 VRW852015:VRX852015 WBS852015:WBT852015 WLO852015:WLP852015 WVK852015:WVL852015 C917551:D917551 IY917551:IZ917551 SU917551:SV917551 ACQ917551:ACR917551 AMM917551:AMN917551 AWI917551:AWJ917551 BGE917551:BGF917551 BQA917551:BQB917551 BZW917551:BZX917551 CJS917551:CJT917551 CTO917551:CTP917551 DDK917551:DDL917551 DNG917551:DNH917551 DXC917551:DXD917551 EGY917551:EGZ917551 EQU917551:EQV917551 FAQ917551:FAR917551 FKM917551:FKN917551 FUI917551:FUJ917551 GEE917551:GEF917551 GOA917551:GOB917551 GXW917551:GXX917551 HHS917551:HHT917551 HRO917551:HRP917551 IBK917551:IBL917551 ILG917551:ILH917551 IVC917551:IVD917551 JEY917551:JEZ917551 JOU917551:JOV917551 JYQ917551:JYR917551 KIM917551:KIN917551 KSI917551:KSJ917551 LCE917551:LCF917551 LMA917551:LMB917551 LVW917551:LVX917551 MFS917551:MFT917551 MPO917551:MPP917551 MZK917551:MZL917551 NJG917551:NJH917551 NTC917551:NTD917551 OCY917551:OCZ917551 OMU917551:OMV917551 OWQ917551:OWR917551 PGM917551:PGN917551 PQI917551:PQJ917551 QAE917551:QAF917551 QKA917551:QKB917551 QTW917551:QTX917551 RDS917551:RDT917551 RNO917551:RNP917551 RXK917551:RXL917551 SHG917551:SHH917551 SRC917551:SRD917551 TAY917551:TAZ917551 TKU917551:TKV917551 TUQ917551:TUR917551 UEM917551:UEN917551 UOI917551:UOJ917551 UYE917551:UYF917551 VIA917551:VIB917551 VRW917551:VRX917551 WBS917551:WBT917551 WLO917551:WLP917551 WVK917551:WVL917551 C983087:D983087 IY983087:IZ983087 SU983087:SV983087 ACQ983087:ACR983087 AMM983087:AMN983087 AWI983087:AWJ983087 BGE983087:BGF983087 BQA983087:BQB983087 BZW983087:BZX983087 CJS983087:CJT983087 CTO983087:CTP983087 DDK983087:DDL983087 DNG983087:DNH983087 DXC983087:DXD983087 EGY983087:EGZ983087 EQU983087:EQV983087 FAQ983087:FAR983087 FKM983087:FKN983087 FUI983087:FUJ983087 GEE983087:GEF983087 GOA983087:GOB983087 GXW983087:GXX983087 HHS983087:HHT983087 HRO983087:HRP983087 IBK983087:IBL983087 ILG983087:ILH983087 IVC983087:IVD983087 JEY983087:JEZ983087 JOU983087:JOV983087 JYQ983087:JYR983087 KIM983087:KIN983087 KSI983087:KSJ983087 LCE983087:LCF983087 LMA983087:LMB983087 LVW983087:LVX983087 MFS983087:MFT983087 MPO983087:MPP983087 MZK983087:MZL983087 NJG983087:NJH983087 NTC983087:NTD983087 OCY983087:OCZ983087 OMU983087:OMV983087 OWQ983087:OWR983087 PGM983087:PGN983087 PQI983087:PQJ983087 QAE983087:QAF983087 QKA983087:QKB983087 QTW983087:QTX983087 RDS983087:RDT983087 RNO983087:RNP983087 RXK983087:RXL983087 SHG983087:SHH983087 SRC983087:SRD983087 TAY983087:TAZ983087 TKU983087:TKV983087 TUQ983087:TUR983087 UEM983087:UEN983087 UOI983087:UOJ983087 UYE983087:UYF983087 VIA983087:VIB983087 VRW983087:VRX983087 WBS983087:WBT983087 WLO983087:WLP983087 WVK983087:WVL983087">
      <formula1>$K$79:$K$91</formula1>
    </dataValidation>
    <dataValidation type="list" allowBlank="1" showInputMessage="1" showErrorMessage="1" prompt="Vyber čas zahájení" sqref="C46:D46 IY46:IZ46 SU46:SV46 ACQ46:ACR46 AMM46:AMN46 AWI46:AWJ46 BGE46:BGF46 BQA46:BQB46 BZW46:BZX46 CJS46:CJT46 CTO46:CTP46 DDK46:DDL46 DNG46:DNH46 DXC46:DXD46 EGY46:EGZ46 EQU46:EQV46 FAQ46:FAR46 FKM46:FKN46 FUI46:FUJ46 GEE46:GEF46 GOA46:GOB46 GXW46:GXX46 HHS46:HHT46 HRO46:HRP46 IBK46:IBL46 ILG46:ILH46 IVC46:IVD46 JEY46:JEZ46 JOU46:JOV46 JYQ46:JYR46 KIM46:KIN46 KSI46:KSJ46 LCE46:LCF46 LMA46:LMB46 LVW46:LVX46 MFS46:MFT46 MPO46:MPP46 MZK46:MZL46 NJG46:NJH46 NTC46:NTD46 OCY46:OCZ46 OMU46:OMV46 OWQ46:OWR46 PGM46:PGN46 PQI46:PQJ46 QAE46:QAF46 QKA46:QKB46 QTW46:QTX46 RDS46:RDT46 RNO46:RNP46 RXK46:RXL46 SHG46:SHH46 SRC46:SRD46 TAY46:TAZ46 TKU46:TKV46 TUQ46:TUR46 UEM46:UEN46 UOI46:UOJ46 UYE46:UYF46 VIA46:VIB46 VRW46:VRX46 WBS46:WBT46 WLO46:WLP46 WVK46:WVL46 C65582:D65582 IY65582:IZ65582 SU65582:SV65582 ACQ65582:ACR65582 AMM65582:AMN65582 AWI65582:AWJ65582 BGE65582:BGF65582 BQA65582:BQB65582 BZW65582:BZX65582 CJS65582:CJT65582 CTO65582:CTP65582 DDK65582:DDL65582 DNG65582:DNH65582 DXC65582:DXD65582 EGY65582:EGZ65582 EQU65582:EQV65582 FAQ65582:FAR65582 FKM65582:FKN65582 FUI65582:FUJ65582 GEE65582:GEF65582 GOA65582:GOB65582 GXW65582:GXX65582 HHS65582:HHT65582 HRO65582:HRP65582 IBK65582:IBL65582 ILG65582:ILH65582 IVC65582:IVD65582 JEY65582:JEZ65582 JOU65582:JOV65582 JYQ65582:JYR65582 KIM65582:KIN65582 KSI65582:KSJ65582 LCE65582:LCF65582 LMA65582:LMB65582 LVW65582:LVX65582 MFS65582:MFT65582 MPO65582:MPP65582 MZK65582:MZL65582 NJG65582:NJH65582 NTC65582:NTD65582 OCY65582:OCZ65582 OMU65582:OMV65582 OWQ65582:OWR65582 PGM65582:PGN65582 PQI65582:PQJ65582 QAE65582:QAF65582 QKA65582:QKB65582 QTW65582:QTX65582 RDS65582:RDT65582 RNO65582:RNP65582 RXK65582:RXL65582 SHG65582:SHH65582 SRC65582:SRD65582 TAY65582:TAZ65582 TKU65582:TKV65582 TUQ65582:TUR65582 UEM65582:UEN65582 UOI65582:UOJ65582 UYE65582:UYF65582 VIA65582:VIB65582 VRW65582:VRX65582 WBS65582:WBT65582 WLO65582:WLP65582 WVK65582:WVL65582 C131118:D131118 IY131118:IZ131118 SU131118:SV131118 ACQ131118:ACR131118 AMM131118:AMN131118 AWI131118:AWJ131118 BGE131118:BGF131118 BQA131118:BQB131118 BZW131118:BZX131118 CJS131118:CJT131118 CTO131118:CTP131118 DDK131118:DDL131118 DNG131118:DNH131118 DXC131118:DXD131118 EGY131118:EGZ131118 EQU131118:EQV131118 FAQ131118:FAR131118 FKM131118:FKN131118 FUI131118:FUJ131118 GEE131118:GEF131118 GOA131118:GOB131118 GXW131118:GXX131118 HHS131118:HHT131118 HRO131118:HRP131118 IBK131118:IBL131118 ILG131118:ILH131118 IVC131118:IVD131118 JEY131118:JEZ131118 JOU131118:JOV131118 JYQ131118:JYR131118 KIM131118:KIN131118 KSI131118:KSJ131118 LCE131118:LCF131118 LMA131118:LMB131118 LVW131118:LVX131118 MFS131118:MFT131118 MPO131118:MPP131118 MZK131118:MZL131118 NJG131118:NJH131118 NTC131118:NTD131118 OCY131118:OCZ131118 OMU131118:OMV131118 OWQ131118:OWR131118 PGM131118:PGN131118 PQI131118:PQJ131118 QAE131118:QAF131118 QKA131118:QKB131118 QTW131118:QTX131118 RDS131118:RDT131118 RNO131118:RNP131118 RXK131118:RXL131118 SHG131118:SHH131118 SRC131118:SRD131118 TAY131118:TAZ131118 TKU131118:TKV131118 TUQ131118:TUR131118 UEM131118:UEN131118 UOI131118:UOJ131118 UYE131118:UYF131118 VIA131118:VIB131118 VRW131118:VRX131118 WBS131118:WBT131118 WLO131118:WLP131118 WVK131118:WVL131118 C196654:D196654 IY196654:IZ196654 SU196654:SV196654 ACQ196654:ACR196654 AMM196654:AMN196654 AWI196654:AWJ196654 BGE196654:BGF196654 BQA196654:BQB196654 BZW196654:BZX196654 CJS196654:CJT196654 CTO196654:CTP196654 DDK196654:DDL196654 DNG196654:DNH196654 DXC196654:DXD196654 EGY196654:EGZ196654 EQU196654:EQV196654 FAQ196654:FAR196654 FKM196654:FKN196654 FUI196654:FUJ196654 GEE196654:GEF196654 GOA196654:GOB196654 GXW196654:GXX196654 HHS196654:HHT196654 HRO196654:HRP196654 IBK196654:IBL196654 ILG196654:ILH196654 IVC196654:IVD196654 JEY196654:JEZ196654 JOU196654:JOV196654 JYQ196654:JYR196654 KIM196654:KIN196654 KSI196654:KSJ196654 LCE196654:LCF196654 LMA196654:LMB196654 LVW196654:LVX196654 MFS196654:MFT196654 MPO196654:MPP196654 MZK196654:MZL196654 NJG196654:NJH196654 NTC196654:NTD196654 OCY196654:OCZ196654 OMU196654:OMV196654 OWQ196654:OWR196654 PGM196654:PGN196654 PQI196654:PQJ196654 QAE196654:QAF196654 QKA196654:QKB196654 QTW196654:QTX196654 RDS196654:RDT196654 RNO196654:RNP196654 RXK196654:RXL196654 SHG196654:SHH196654 SRC196654:SRD196654 TAY196654:TAZ196654 TKU196654:TKV196654 TUQ196654:TUR196654 UEM196654:UEN196654 UOI196654:UOJ196654 UYE196654:UYF196654 VIA196654:VIB196654 VRW196654:VRX196654 WBS196654:WBT196654 WLO196654:WLP196654 WVK196654:WVL196654 C262190:D262190 IY262190:IZ262190 SU262190:SV262190 ACQ262190:ACR262190 AMM262190:AMN262190 AWI262190:AWJ262190 BGE262190:BGF262190 BQA262190:BQB262190 BZW262190:BZX262190 CJS262190:CJT262190 CTO262190:CTP262190 DDK262190:DDL262190 DNG262190:DNH262190 DXC262190:DXD262190 EGY262190:EGZ262190 EQU262190:EQV262190 FAQ262190:FAR262190 FKM262190:FKN262190 FUI262190:FUJ262190 GEE262190:GEF262190 GOA262190:GOB262190 GXW262190:GXX262190 HHS262190:HHT262190 HRO262190:HRP262190 IBK262190:IBL262190 ILG262190:ILH262190 IVC262190:IVD262190 JEY262190:JEZ262190 JOU262190:JOV262190 JYQ262190:JYR262190 KIM262190:KIN262190 KSI262190:KSJ262190 LCE262190:LCF262190 LMA262190:LMB262190 LVW262190:LVX262190 MFS262190:MFT262190 MPO262190:MPP262190 MZK262190:MZL262190 NJG262190:NJH262190 NTC262190:NTD262190 OCY262190:OCZ262190 OMU262190:OMV262190 OWQ262190:OWR262190 PGM262190:PGN262190 PQI262190:PQJ262190 QAE262190:QAF262190 QKA262190:QKB262190 QTW262190:QTX262190 RDS262190:RDT262190 RNO262190:RNP262190 RXK262190:RXL262190 SHG262190:SHH262190 SRC262190:SRD262190 TAY262190:TAZ262190 TKU262190:TKV262190 TUQ262190:TUR262190 UEM262190:UEN262190 UOI262190:UOJ262190 UYE262190:UYF262190 VIA262190:VIB262190 VRW262190:VRX262190 WBS262190:WBT262190 WLO262190:WLP262190 WVK262190:WVL262190 C327726:D327726 IY327726:IZ327726 SU327726:SV327726 ACQ327726:ACR327726 AMM327726:AMN327726 AWI327726:AWJ327726 BGE327726:BGF327726 BQA327726:BQB327726 BZW327726:BZX327726 CJS327726:CJT327726 CTO327726:CTP327726 DDK327726:DDL327726 DNG327726:DNH327726 DXC327726:DXD327726 EGY327726:EGZ327726 EQU327726:EQV327726 FAQ327726:FAR327726 FKM327726:FKN327726 FUI327726:FUJ327726 GEE327726:GEF327726 GOA327726:GOB327726 GXW327726:GXX327726 HHS327726:HHT327726 HRO327726:HRP327726 IBK327726:IBL327726 ILG327726:ILH327726 IVC327726:IVD327726 JEY327726:JEZ327726 JOU327726:JOV327726 JYQ327726:JYR327726 KIM327726:KIN327726 KSI327726:KSJ327726 LCE327726:LCF327726 LMA327726:LMB327726 LVW327726:LVX327726 MFS327726:MFT327726 MPO327726:MPP327726 MZK327726:MZL327726 NJG327726:NJH327726 NTC327726:NTD327726 OCY327726:OCZ327726 OMU327726:OMV327726 OWQ327726:OWR327726 PGM327726:PGN327726 PQI327726:PQJ327726 QAE327726:QAF327726 QKA327726:QKB327726 QTW327726:QTX327726 RDS327726:RDT327726 RNO327726:RNP327726 RXK327726:RXL327726 SHG327726:SHH327726 SRC327726:SRD327726 TAY327726:TAZ327726 TKU327726:TKV327726 TUQ327726:TUR327726 UEM327726:UEN327726 UOI327726:UOJ327726 UYE327726:UYF327726 VIA327726:VIB327726 VRW327726:VRX327726 WBS327726:WBT327726 WLO327726:WLP327726 WVK327726:WVL327726 C393262:D393262 IY393262:IZ393262 SU393262:SV393262 ACQ393262:ACR393262 AMM393262:AMN393262 AWI393262:AWJ393262 BGE393262:BGF393262 BQA393262:BQB393262 BZW393262:BZX393262 CJS393262:CJT393262 CTO393262:CTP393262 DDK393262:DDL393262 DNG393262:DNH393262 DXC393262:DXD393262 EGY393262:EGZ393262 EQU393262:EQV393262 FAQ393262:FAR393262 FKM393262:FKN393262 FUI393262:FUJ393262 GEE393262:GEF393262 GOA393262:GOB393262 GXW393262:GXX393262 HHS393262:HHT393262 HRO393262:HRP393262 IBK393262:IBL393262 ILG393262:ILH393262 IVC393262:IVD393262 JEY393262:JEZ393262 JOU393262:JOV393262 JYQ393262:JYR393262 KIM393262:KIN393262 KSI393262:KSJ393262 LCE393262:LCF393262 LMA393262:LMB393262 LVW393262:LVX393262 MFS393262:MFT393262 MPO393262:MPP393262 MZK393262:MZL393262 NJG393262:NJH393262 NTC393262:NTD393262 OCY393262:OCZ393262 OMU393262:OMV393262 OWQ393262:OWR393262 PGM393262:PGN393262 PQI393262:PQJ393262 QAE393262:QAF393262 QKA393262:QKB393262 QTW393262:QTX393262 RDS393262:RDT393262 RNO393262:RNP393262 RXK393262:RXL393262 SHG393262:SHH393262 SRC393262:SRD393262 TAY393262:TAZ393262 TKU393262:TKV393262 TUQ393262:TUR393262 UEM393262:UEN393262 UOI393262:UOJ393262 UYE393262:UYF393262 VIA393262:VIB393262 VRW393262:VRX393262 WBS393262:WBT393262 WLO393262:WLP393262 WVK393262:WVL393262 C458798:D458798 IY458798:IZ458798 SU458798:SV458798 ACQ458798:ACR458798 AMM458798:AMN458798 AWI458798:AWJ458798 BGE458798:BGF458798 BQA458798:BQB458798 BZW458798:BZX458798 CJS458798:CJT458798 CTO458798:CTP458798 DDK458798:DDL458798 DNG458798:DNH458798 DXC458798:DXD458798 EGY458798:EGZ458798 EQU458798:EQV458798 FAQ458798:FAR458798 FKM458798:FKN458798 FUI458798:FUJ458798 GEE458798:GEF458798 GOA458798:GOB458798 GXW458798:GXX458798 HHS458798:HHT458798 HRO458798:HRP458798 IBK458798:IBL458798 ILG458798:ILH458798 IVC458798:IVD458798 JEY458798:JEZ458798 JOU458798:JOV458798 JYQ458798:JYR458798 KIM458798:KIN458798 KSI458798:KSJ458798 LCE458798:LCF458798 LMA458798:LMB458798 LVW458798:LVX458798 MFS458798:MFT458798 MPO458798:MPP458798 MZK458798:MZL458798 NJG458798:NJH458798 NTC458798:NTD458798 OCY458798:OCZ458798 OMU458798:OMV458798 OWQ458798:OWR458798 PGM458798:PGN458798 PQI458798:PQJ458798 QAE458798:QAF458798 QKA458798:QKB458798 QTW458798:QTX458798 RDS458798:RDT458798 RNO458798:RNP458798 RXK458798:RXL458798 SHG458798:SHH458798 SRC458798:SRD458798 TAY458798:TAZ458798 TKU458798:TKV458798 TUQ458798:TUR458798 UEM458798:UEN458798 UOI458798:UOJ458798 UYE458798:UYF458798 VIA458798:VIB458798 VRW458798:VRX458798 WBS458798:WBT458798 WLO458798:WLP458798 WVK458798:WVL458798 C524334:D524334 IY524334:IZ524334 SU524334:SV524334 ACQ524334:ACR524334 AMM524334:AMN524334 AWI524334:AWJ524334 BGE524334:BGF524334 BQA524334:BQB524334 BZW524334:BZX524334 CJS524334:CJT524334 CTO524334:CTP524334 DDK524334:DDL524334 DNG524334:DNH524334 DXC524334:DXD524334 EGY524334:EGZ524334 EQU524334:EQV524334 FAQ524334:FAR524334 FKM524334:FKN524334 FUI524334:FUJ524334 GEE524334:GEF524334 GOA524334:GOB524334 GXW524334:GXX524334 HHS524334:HHT524334 HRO524334:HRP524334 IBK524334:IBL524334 ILG524334:ILH524334 IVC524334:IVD524334 JEY524334:JEZ524334 JOU524334:JOV524334 JYQ524334:JYR524334 KIM524334:KIN524334 KSI524334:KSJ524334 LCE524334:LCF524334 LMA524334:LMB524334 LVW524334:LVX524334 MFS524334:MFT524334 MPO524334:MPP524334 MZK524334:MZL524334 NJG524334:NJH524334 NTC524334:NTD524334 OCY524334:OCZ524334 OMU524334:OMV524334 OWQ524334:OWR524334 PGM524334:PGN524334 PQI524334:PQJ524334 QAE524334:QAF524334 QKA524334:QKB524334 QTW524334:QTX524334 RDS524334:RDT524334 RNO524334:RNP524334 RXK524334:RXL524334 SHG524334:SHH524334 SRC524334:SRD524334 TAY524334:TAZ524334 TKU524334:TKV524334 TUQ524334:TUR524334 UEM524334:UEN524334 UOI524334:UOJ524334 UYE524334:UYF524334 VIA524334:VIB524334 VRW524334:VRX524334 WBS524334:WBT524334 WLO524334:WLP524334 WVK524334:WVL524334 C589870:D589870 IY589870:IZ589870 SU589870:SV589870 ACQ589870:ACR589870 AMM589870:AMN589870 AWI589870:AWJ589870 BGE589870:BGF589870 BQA589870:BQB589870 BZW589870:BZX589870 CJS589870:CJT589870 CTO589870:CTP589870 DDK589870:DDL589870 DNG589870:DNH589870 DXC589870:DXD589870 EGY589870:EGZ589870 EQU589870:EQV589870 FAQ589870:FAR589870 FKM589870:FKN589870 FUI589870:FUJ589870 GEE589870:GEF589870 GOA589870:GOB589870 GXW589870:GXX589870 HHS589870:HHT589870 HRO589870:HRP589870 IBK589870:IBL589870 ILG589870:ILH589870 IVC589870:IVD589870 JEY589870:JEZ589870 JOU589870:JOV589870 JYQ589870:JYR589870 KIM589870:KIN589870 KSI589870:KSJ589870 LCE589870:LCF589870 LMA589870:LMB589870 LVW589870:LVX589870 MFS589870:MFT589870 MPO589870:MPP589870 MZK589870:MZL589870 NJG589870:NJH589870 NTC589870:NTD589870 OCY589870:OCZ589870 OMU589870:OMV589870 OWQ589870:OWR589870 PGM589870:PGN589870 PQI589870:PQJ589870 QAE589870:QAF589870 QKA589870:QKB589870 QTW589870:QTX589870 RDS589870:RDT589870 RNO589870:RNP589870 RXK589870:RXL589870 SHG589870:SHH589870 SRC589870:SRD589870 TAY589870:TAZ589870 TKU589870:TKV589870 TUQ589870:TUR589870 UEM589870:UEN589870 UOI589870:UOJ589870 UYE589870:UYF589870 VIA589870:VIB589870 VRW589870:VRX589870 WBS589870:WBT589870 WLO589870:WLP589870 WVK589870:WVL589870 C655406:D655406 IY655406:IZ655406 SU655406:SV655406 ACQ655406:ACR655406 AMM655406:AMN655406 AWI655406:AWJ655406 BGE655406:BGF655406 BQA655406:BQB655406 BZW655406:BZX655406 CJS655406:CJT655406 CTO655406:CTP655406 DDK655406:DDL655406 DNG655406:DNH655406 DXC655406:DXD655406 EGY655406:EGZ655406 EQU655406:EQV655406 FAQ655406:FAR655406 FKM655406:FKN655406 FUI655406:FUJ655406 GEE655406:GEF655406 GOA655406:GOB655406 GXW655406:GXX655406 HHS655406:HHT655406 HRO655406:HRP655406 IBK655406:IBL655406 ILG655406:ILH655406 IVC655406:IVD655406 JEY655406:JEZ655406 JOU655406:JOV655406 JYQ655406:JYR655406 KIM655406:KIN655406 KSI655406:KSJ655406 LCE655406:LCF655406 LMA655406:LMB655406 LVW655406:LVX655406 MFS655406:MFT655406 MPO655406:MPP655406 MZK655406:MZL655406 NJG655406:NJH655406 NTC655406:NTD655406 OCY655406:OCZ655406 OMU655406:OMV655406 OWQ655406:OWR655406 PGM655406:PGN655406 PQI655406:PQJ655406 QAE655406:QAF655406 QKA655406:QKB655406 QTW655406:QTX655406 RDS655406:RDT655406 RNO655406:RNP655406 RXK655406:RXL655406 SHG655406:SHH655406 SRC655406:SRD655406 TAY655406:TAZ655406 TKU655406:TKV655406 TUQ655406:TUR655406 UEM655406:UEN655406 UOI655406:UOJ655406 UYE655406:UYF655406 VIA655406:VIB655406 VRW655406:VRX655406 WBS655406:WBT655406 WLO655406:WLP655406 WVK655406:WVL655406 C720942:D720942 IY720942:IZ720942 SU720942:SV720942 ACQ720942:ACR720942 AMM720942:AMN720942 AWI720942:AWJ720942 BGE720942:BGF720942 BQA720942:BQB720942 BZW720942:BZX720942 CJS720942:CJT720942 CTO720942:CTP720942 DDK720942:DDL720942 DNG720942:DNH720942 DXC720942:DXD720942 EGY720942:EGZ720942 EQU720942:EQV720942 FAQ720942:FAR720942 FKM720942:FKN720942 FUI720942:FUJ720942 GEE720942:GEF720942 GOA720942:GOB720942 GXW720942:GXX720942 HHS720942:HHT720942 HRO720942:HRP720942 IBK720942:IBL720942 ILG720942:ILH720942 IVC720942:IVD720942 JEY720942:JEZ720942 JOU720942:JOV720942 JYQ720942:JYR720942 KIM720942:KIN720942 KSI720942:KSJ720942 LCE720942:LCF720942 LMA720942:LMB720942 LVW720942:LVX720942 MFS720942:MFT720942 MPO720942:MPP720942 MZK720942:MZL720942 NJG720942:NJH720942 NTC720942:NTD720942 OCY720942:OCZ720942 OMU720942:OMV720942 OWQ720942:OWR720942 PGM720942:PGN720942 PQI720942:PQJ720942 QAE720942:QAF720942 QKA720942:QKB720942 QTW720942:QTX720942 RDS720942:RDT720942 RNO720942:RNP720942 RXK720942:RXL720942 SHG720942:SHH720942 SRC720942:SRD720942 TAY720942:TAZ720942 TKU720942:TKV720942 TUQ720942:TUR720942 UEM720942:UEN720942 UOI720942:UOJ720942 UYE720942:UYF720942 VIA720942:VIB720942 VRW720942:VRX720942 WBS720942:WBT720942 WLO720942:WLP720942 WVK720942:WVL720942 C786478:D786478 IY786478:IZ786478 SU786478:SV786478 ACQ786478:ACR786478 AMM786478:AMN786478 AWI786478:AWJ786478 BGE786478:BGF786478 BQA786478:BQB786478 BZW786478:BZX786478 CJS786478:CJT786478 CTO786478:CTP786478 DDK786478:DDL786478 DNG786478:DNH786478 DXC786478:DXD786478 EGY786478:EGZ786478 EQU786478:EQV786478 FAQ786478:FAR786478 FKM786478:FKN786478 FUI786478:FUJ786478 GEE786478:GEF786478 GOA786478:GOB786478 GXW786478:GXX786478 HHS786478:HHT786478 HRO786478:HRP786478 IBK786478:IBL786478 ILG786478:ILH786478 IVC786478:IVD786478 JEY786478:JEZ786478 JOU786478:JOV786478 JYQ786478:JYR786478 KIM786478:KIN786478 KSI786478:KSJ786478 LCE786478:LCF786478 LMA786478:LMB786478 LVW786478:LVX786478 MFS786478:MFT786478 MPO786478:MPP786478 MZK786478:MZL786478 NJG786478:NJH786478 NTC786478:NTD786478 OCY786478:OCZ786478 OMU786478:OMV786478 OWQ786478:OWR786478 PGM786478:PGN786478 PQI786478:PQJ786478 QAE786478:QAF786478 QKA786478:QKB786478 QTW786478:QTX786478 RDS786478:RDT786478 RNO786478:RNP786478 RXK786478:RXL786478 SHG786478:SHH786478 SRC786478:SRD786478 TAY786478:TAZ786478 TKU786478:TKV786478 TUQ786478:TUR786478 UEM786478:UEN786478 UOI786478:UOJ786478 UYE786478:UYF786478 VIA786478:VIB786478 VRW786478:VRX786478 WBS786478:WBT786478 WLO786478:WLP786478 WVK786478:WVL786478 C852014:D852014 IY852014:IZ852014 SU852014:SV852014 ACQ852014:ACR852014 AMM852014:AMN852014 AWI852014:AWJ852014 BGE852014:BGF852014 BQA852014:BQB852014 BZW852014:BZX852014 CJS852014:CJT852014 CTO852014:CTP852014 DDK852014:DDL852014 DNG852014:DNH852014 DXC852014:DXD852014 EGY852014:EGZ852014 EQU852014:EQV852014 FAQ852014:FAR852014 FKM852014:FKN852014 FUI852014:FUJ852014 GEE852014:GEF852014 GOA852014:GOB852014 GXW852014:GXX852014 HHS852014:HHT852014 HRO852014:HRP852014 IBK852014:IBL852014 ILG852014:ILH852014 IVC852014:IVD852014 JEY852014:JEZ852014 JOU852014:JOV852014 JYQ852014:JYR852014 KIM852014:KIN852014 KSI852014:KSJ852014 LCE852014:LCF852014 LMA852014:LMB852014 LVW852014:LVX852014 MFS852014:MFT852014 MPO852014:MPP852014 MZK852014:MZL852014 NJG852014:NJH852014 NTC852014:NTD852014 OCY852014:OCZ852014 OMU852014:OMV852014 OWQ852014:OWR852014 PGM852014:PGN852014 PQI852014:PQJ852014 QAE852014:QAF852014 QKA852014:QKB852014 QTW852014:QTX852014 RDS852014:RDT852014 RNO852014:RNP852014 RXK852014:RXL852014 SHG852014:SHH852014 SRC852014:SRD852014 TAY852014:TAZ852014 TKU852014:TKV852014 TUQ852014:TUR852014 UEM852014:UEN852014 UOI852014:UOJ852014 UYE852014:UYF852014 VIA852014:VIB852014 VRW852014:VRX852014 WBS852014:WBT852014 WLO852014:WLP852014 WVK852014:WVL852014 C917550:D917550 IY917550:IZ917550 SU917550:SV917550 ACQ917550:ACR917550 AMM917550:AMN917550 AWI917550:AWJ917550 BGE917550:BGF917550 BQA917550:BQB917550 BZW917550:BZX917550 CJS917550:CJT917550 CTO917550:CTP917550 DDK917550:DDL917550 DNG917550:DNH917550 DXC917550:DXD917550 EGY917550:EGZ917550 EQU917550:EQV917550 FAQ917550:FAR917550 FKM917550:FKN917550 FUI917550:FUJ917550 GEE917550:GEF917550 GOA917550:GOB917550 GXW917550:GXX917550 HHS917550:HHT917550 HRO917550:HRP917550 IBK917550:IBL917550 ILG917550:ILH917550 IVC917550:IVD917550 JEY917550:JEZ917550 JOU917550:JOV917550 JYQ917550:JYR917550 KIM917550:KIN917550 KSI917550:KSJ917550 LCE917550:LCF917550 LMA917550:LMB917550 LVW917550:LVX917550 MFS917550:MFT917550 MPO917550:MPP917550 MZK917550:MZL917550 NJG917550:NJH917550 NTC917550:NTD917550 OCY917550:OCZ917550 OMU917550:OMV917550 OWQ917550:OWR917550 PGM917550:PGN917550 PQI917550:PQJ917550 QAE917550:QAF917550 QKA917550:QKB917550 QTW917550:QTX917550 RDS917550:RDT917550 RNO917550:RNP917550 RXK917550:RXL917550 SHG917550:SHH917550 SRC917550:SRD917550 TAY917550:TAZ917550 TKU917550:TKV917550 TUQ917550:TUR917550 UEM917550:UEN917550 UOI917550:UOJ917550 UYE917550:UYF917550 VIA917550:VIB917550 VRW917550:VRX917550 WBS917550:WBT917550 WLO917550:WLP917550 WVK917550:WVL917550 C983086:D983086 IY983086:IZ983086 SU983086:SV983086 ACQ983086:ACR983086 AMM983086:AMN983086 AWI983086:AWJ983086 BGE983086:BGF983086 BQA983086:BQB983086 BZW983086:BZX983086 CJS983086:CJT983086 CTO983086:CTP983086 DDK983086:DDL983086 DNG983086:DNH983086 DXC983086:DXD983086 EGY983086:EGZ983086 EQU983086:EQV983086 FAQ983086:FAR983086 FKM983086:FKN983086 FUI983086:FUJ983086 GEE983086:GEF983086 GOA983086:GOB983086 GXW983086:GXX983086 HHS983086:HHT983086 HRO983086:HRP983086 IBK983086:IBL983086 ILG983086:ILH983086 IVC983086:IVD983086 JEY983086:JEZ983086 JOU983086:JOV983086 JYQ983086:JYR983086 KIM983086:KIN983086 KSI983086:KSJ983086 LCE983086:LCF983086 LMA983086:LMB983086 LVW983086:LVX983086 MFS983086:MFT983086 MPO983086:MPP983086 MZK983086:MZL983086 NJG983086:NJH983086 NTC983086:NTD983086 OCY983086:OCZ983086 OMU983086:OMV983086 OWQ983086:OWR983086 PGM983086:PGN983086 PQI983086:PQJ983086 QAE983086:QAF983086 QKA983086:QKB983086 QTW983086:QTX983086 RDS983086:RDT983086 RNO983086:RNP983086 RXK983086:RXL983086 SHG983086:SHH983086 SRC983086:SRD983086 TAY983086:TAZ983086 TKU983086:TKV983086 TUQ983086:TUR983086 UEM983086:UEN983086 UOI983086:UOJ983086 UYE983086:UYF983086 VIA983086:VIB983086 VRW983086:VRX983086 WBS983086:WBT983086 WLO983086:WLP983086 WVK983086:WVL983086">
      <formula1>$K$67:$K$78</formula1>
    </dataValidation>
    <dataValidation type="whole" allowBlank="1" showInputMessage="1" showErrorMessage="1" errorTitle="Zadej číslo !" error="Pozor, musíš zadat celé číslo." sqref="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14"/>
  <sheetViews>
    <sheetView showGridLines="0" showRowColHeaders="0" zoomScaleNormal="100" workbookViewId="0">
      <selection activeCell="C47" sqref="C47:E47"/>
    </sheetView>
  </sheetViews>
  <sheetFormatPr defaultRowHeight="12.75" zeroHeight="1" x14ac:dyDescent="0.2"/>
  <cols>
    <col min="1" max="1" width="10.7109375" style="126" customWidth="1"/>
    <col min="2" max="2" width="15.7109375" style="126" customWidth="1"/>
    <col min="3" max="3" width="5.7109375" style="126" customWidth="1"/>
    <col min="4" max="5" width="6.7109375" style="126" customWidth="1"/>
    <col min="6" max="6" width="4.7109375" style="126" customWidth="1"/>
    <col min="7" max="7" width="6.7109375" style="126" customWidth="1"/>
    <col min="8" max="8" width="5.7109375" style="126" customWidth="1"/>
    <col min="9" max="9" width="6.7109375" style="126" customWidth="1"/>
    <col min="10" max="10" width="1.7109375" style="126" customWidth="1"/>
    <col min="11" max="11" width="10.7109375" style="126" customWidth="1"/>
    <col min="12" max="12" width="15.7109375" style="126" customWidth="1"/>
    <col min="13" max="13" width="5.7109375" style="126" customWidth="1"/>
    <col min="14" max="15" width="6.7109375" style="126" customWidth="1"/>
    <col min="16" max="16" width="4.7109375" style="126" customWidth="1"/>
    <col min="17" max="17" width="6.7109375" style="126" customWidth="1"/>
    <col min="18" max="18" width="5.7109375" style="126" customWidth="1"/>
    <col min="19" max="19" width="6.7109375" style="126" customWidth="1"/>
    <col min="20" max="20" width="1.5703125" style="126" customWidth="1"/>
    <col min="21" max="21" width="0" style="127" hidden="1" customWidth="1"/>
    <col min="22" max="254" width="0" style="126" hidden="1" customWidth="1"/>
    <col min="255" max="255" width="5.28515625" style="126" customWidth="1"/>
    <col min="256" max="16384" width="9.140625" style="126"/>
  </cols>
  <sheetData>
    <row r="1" spans="1:19" ht="40.5" customHeight="1" x14ac:dyDescent="0.4">
      <c r="B1" s="287" t="s">
        <v>101</v>
      </c>
      <c r="C1" s="287"/>
      <c r="D1" s="286" t="s">
        <v>100</v>
      </c>
      <c r="E1" s="286"/>
      <c r="F1" s="286"/>
      <c r="G1" s="286"/>
      <c r="H1" s="286"/>
      <c r="I1" s="286"/>
      <c r="K1" s="285" t="s">
        <v>99</v>
      </c>
      <c r="L1" s="284" t="s">
        <v>27</v>
      </c>
      <c r="M1" s="284"/>
      <c r="N1" s="284"/>
      <c r="O1" s="283" t="s">
        <v>98</v>
      </c>
      <c r="P1" s="283"/>
      <c r="Q1" s="282">
        <v>42248</v>
      </c>
      <c r="R1" s="282"/>
      <c r="S1" s="282"/>
    </row>
    <row r="2" spans="1:19" ht="9.9499999999999993" customHeight="1" thickBot="1" x14ac:dyDescent="0.25">
      <c r="B2" s="281"/>
      <c r="C2" s="281"/>
    </row>
    <row r="3" spans="1:19" ht="20.100000000000001" customHeight="1" thickBot="1" x14ac:dyDescent="0.25">
      <c r="A3" s="280" t="s">
        <v>69</v>
      </c>
      <c r="B3" s="279" t="s">
        <v>58</v>
      </c>
      <c r="C3" s="278"/>
      <c r="D3" s="278"/>
      <c r="E3" s="278"/>
      <c r="F3" s="278"/>
      <c r="G3" s="278"/>
      <c r="H3" s="278"/>
      <c r="I3" s="277"/>
      <c r="K3" s="280" t="s">
        <v>68</v>
      </c>
      <c r="L3" s="279" t="s">
        <v>31</v>
      </c>
      <c r="M3" s="278"/>
      <c r="N3" s="278"/>
      <c r="O3" s="278"/>
      <c r="P3" s="278"/>
      <c r="Q3" s="278"/>
      <c r="R3" s="278"/>
      <c r="S3" s="277"/>
    </row>
    <row r="4" spans="1:19" ht="5.0999999999999996" customHeight="1" x14ac:dyDescent="0.2"/>
    <row r="5" spans="1:19" ht="12.95" customHeight="1" x14ac:dyDescent="0.2">
      <c r="A5" s="182" t="s">
        <v>97</v>
      </c>
      <c r="B5" s="276"/>
      <c r="C5" s="275" t="s">
        <v>96</v>
      </c>
      <c r="D5" s="274" t="s">
        <v>95</v>
      </c>
      <c r="E5" s="273"/>
      <c r="F5" s="273"/>
      <c r="G5" s="272"/>
      <c r="H5" s="271"/>
      <c r="I5" s="270" t="s">
        <v>94</v>
      </c>
      <c r="K5" s="182" t="s">
        <v>97</v>
      </c>
      <c r="L5" s="276"/>
      <c r="M5" s="275" t="s">
        <v>96</v>
      </c>
      <c r="N5" s="274" t="s">
        <v>95</v>
      </c>
      <c r="O5" s="273"/>
      <c r="P5" s="273"/>
      <c r="Q5" s="272"/>
      <c r="R5" s="271"/>
      <c r="S5" s="270" t="s">
        <v>94</v>
      </c>
    </row>
    <row r="6" spans="1:19" ht="12.95" customHeight="1" x14ac:dyDescent="0.2">
      <c r="A6" s="269" t="s">
        <v>93</v>
      </c>
      <c r="B6" s="268"/>
      <c r="C6" s="267"/>
      <c r="D6" s="266" t="s">
        <v>92</v>
      </c>
      <c r="E6" s="265" t="s">
        <v>91</v>
      </c>
      <c r="F6" s="265" t="s">
        <v>90</v>
      </c>
      <c r="G6" s="264" t="s">
        <v>87</v>
      </c>
      <c r="H6" s="263"/>
      <c r="I6" s="262" t="s">
        <v>89</v>
      </c>
      <c r="K6" s="269" t="s">
        <v>93</v>
      </c>
      <c r="L6" s="268"/>
      <c r="M6" s="267"/>
      <c r="N6" s="266" t="s">
        <v>92</v>
      </c>
      <c r="O6" s="265" t="s">
        <v>91</v>
      </c>
      <c r="P6" s="265" t="s">
        <v>90</v>
      </c>
      <c r="Q6" s="264" t="s">
        <v>87</v>
      </c>
      <c r="R6" s="263"/>
      <c r="S6" s="262" t="s">
        <v>89</v>
      </c>
    </row>
    <row r="7" spans="1:19" ht="5.0999999999999996" customHeight="1" x14ac:dyDescent="0.2">
      <c r="A7" s="197"/>
      <c r="B7" s="197"/>
      <c r="K7" s="197"/>
      <c r="L7" s="197"/>
    </row>
    <row r="8" spans="1:19" ht="12.95" customHeight="1" x14ac:dyDescent="0.2">
      <c r="A8" s="239" t="str">
        <f>DGET([6]soupisky!$A$1:$E$484,"PRIJM",A12:A13)</f>
        <v>Kovač</v>
      </c>
      <c r="B8" s="261"/>
      <c r="C8" s="260">
        <v>1</v>
      </c>
      <c r="D8" s="259">
        <v>148</v>
      </c>
      <c r="E8" s="258">
        <v>62</v>
      </c>
      <c r="F8" s="258">
        <v>2</v>
      </c>
      <c r="G8" s="257">
        <f>IF(ISBLANK(D8),"",D8+E8)</f>
        <v>210</v>
      </c>
      <c r="H8" s="224"/>
      <c r="I8" s="240"/>
      <c r="K8" s="239" t="str">
        <f>DGET([6]soupisky!$A$1:$E$484,"PRIJM",K12:K13)</f>
        <v>Maňour</v>
      </c>
      <c r="L8" s="261"/>
      <c r="M8" s="260">
        <v>2</v>
      </c>
      <c r="N8" s="259">
        <v>139</v>
      </c>
      <c r="O8" s="258">
        <v>45</v>
      </c>
      <c r="P8" s="258">
        <v>5</v>
      </c>
      <c r="Q8" s="257">
        <f>IF(ISBLANK(N8),"",N8+O8)</f>
        <v>184</v>
      </c>
      <c r="R8" s="224"/>
      <c r="S8" s="240"/>
    </row>
    <row r="9" spans="1:19" ht="12.95" customHeight="1" x14ac:dyDescent="0.2">
      <c r="A9" s="233"/>
      <c r="B9" s="256"/>
      <c r="C9" s="244">
        <v>2</v>
      </c>
      <c r="D9" s="243">
        <v>125</v>
      </c>
      <c r="E9" s="242">
        <v>63</v>
      </c>
      <c r="F9" s="242">
        <v>1</v>
      </c>
      <c r="G9" s="241">
        <f>IF(ISBLANK(D9),"",D9+E9)</f>
        <v>188</v>
      </c>
      <c r="H9" s="224"/>
      <c r="I9" s="240"/>
      <c r="K9" s="233"/>
      <c r="L9" s="256"/>
      <c r="M9" s="244">
        <v>1</v>
      </c>
      <c r="N9" s="243">
        <v>132</v>
      </c>
      <c r="O9" s="242">
        <v>69</v>
      </c>
      <c r="P9" s="242">
        <v>2</v>
      </c>
      <c r="Q9" s="241">
        <f>IF(ISBLANK(N9),"",N9+O9)</f>
        <v>201</v>
      </c>
      <c r="R9" s="224"/>
      <c r="S9" s="240"/>
    </row>
    <row r="10" spans="1:19" ht="9.9499999999999993" customHeight="1" x14ac:dyDescent="0.2">
      <c r="A10" s="239" t="str">
        <f>DGET([6]soupisky!$A$1:$E$484,"JMENO",A12:A13)</f>
        <v>Marian</v>
      </c>
      <c r="B10" s="238"/>
      <c r="C10" s="237"/>
      <c r="D10" s="236"/>
      <c r="E10" s="236"/>
      <c r="F10" s="236"/>
      <c r="G10" s="235" t="str">
        <f>IF(ISBLANK(D10),"",D10+E10)</f>
        <v/>
      </c>
      <c r="H10" s="224"/>
      <c r="I10" s="234"/>
      <c r="K10" s="239" t="str">
        <f>DGET([6]soupisky!$A$1:$E$484,"jmeno",K12:K13)</f>
        <v>Ondřej</v>
      </c>
      <c r="L10" s="238"/>
      <c r="M10" s="237"/>
      <c r="N10" s="236"/>
      <c r="O10" s="236"/>
      <c r="P10" s="236"/>
      <c r="Q10" s="235" t="str">
        <f>IF(ISBLANK(N10),"",N10+O10)</f>
        <v/>
      </c>
      <c r="R10" s="224"/>
      <c r="S10" s="234"/>
    </row>
    <row r="11" spans="1:19" ht="9.9499999999999993" customHeight="1" thickBot="1" x14ac:dyDescent="0.25">
      <c r="A11" s="233"/>
      <c r="B11" s="232"/>
      <c r="C11" s="231"/>
      <c r="D11" s="230"/>
      <c r="E11" s="230"/>
      <c r="F11" s="230"/>
      <c r="G11" s="255" t="str">
        <f>IF(ISBLANK(D11),"",D11+E11)</f>
        <v/>
      </c>
      <c r="H11" s="224"/>
      <c r="I11" s="228">
        <f>IF(ISNUMBER(G13),IF(G13&gt;Q13,2,IF(G13=Q13,1,0)),"")</f>
        <v>2</v>
      </c>
      <c r="K11" s="233"/>
      <c r="L11" s="232"/>
      <c r="M11" s="231"/>
      <c r="N11" s="230"/>
      <c r="O11" s="230"/>
      <c r="P11" s="230"/>
      <c r="Q11" s="255" t="str">
        <f>IF(ISBLANK(N11),"",N11+O11)</f>
        <v/>
      </c>
      <c r="R11" s="224"/>
      <c r="S11" s="228">
        <f>IF(ISNUMBER(Q13),IF(G13&lt;Q13,2,IF(G13=Q13,1,0)),"")</f>
        <v>0</v>
      </c>
    </row>
    <row r="12" spans="1:19" ht="9.9499999999999993" hidden="1" customHeight="1" thickBot="1" x14ac:dyDescent="0.25">
      <c r="A12" s="227" t="s">
        <v>88</v>
      </c>
      <c r="B12" s="226"/>
      <c r="C12" s="225"/>
      <c r="D12" s="224"/>
      <c r="E12" s="224"/>
      <c r="F12" s="224"/>
      <c r="G12" s="224"/>
      <c r="H12" s="224"/>
      <c r="I12" s="223"/>
      <c r="K12" s="227" t="s">
        <v>88</v>
      </c>
      <c r="L12" s="226"/>
      <c r="M12" s="225"/>
      <c r="N12" s="224"/>
      <c r="O12" s="224"/>
      <c r="P12" s="224"/>
      <c r="Q12" s="224"/>
      <c r="R12" s="224"/>
      <c r="S12" s="223"/>
    </row>
    <row r="13" spans="1:19" ht="15.95" customHeight="1" thickBot="1" x14ac:dyDescent="0.25">
      <c r="A13" s="379">
        <v>20443</v>
      </c>
      <c r="B13" s="378"/>
      <c r="C13" s="220" t="s">
        <v>87</v>
      </c>
      <c r="D13" s="219">
        <f>IF(ISNUMBER(D8),SUM(D8:D11),"")</f>
        <v>273</v>
      </c>
      <c r="E13" s="218">
        <f>IF(ISNUMBER(E8),SUM(E8:E11),"")</f>
        <v>125</v>
      </c>
      <c r="F13" s="217">
        <f>IF(ISNUMBER(F8),SUM(F8:F11),"")</f>
        <v>3</v>
      </c>
      <c r="G13" s="216">
        <f>IF(ISNUMBER(G8),SUM(G8:G11),"")</f>
        <v>398</v>
      </c>
      <c r="H13" s="215"/>
      <c r="I13" s="214"/>
      <c r="K13" s="379">
        <v>20739</v>
      </c>
      <c r="L13" s="378"/>
      <c r="M13" s="220" t="s">
        <v>87</v>
      </c>
      <c r="N13" s="219">
        <f>IF(ISNUMBER(N8),SUM(N8:N11),"")</f>
        <v>271</v>
      </c>
      <c r="O13" s="218">
        <f>IF(ISNUMBER(O8),SUM(O8:O11),"")</f>
        <v>114</v>
      </c>
      <c r="P13" s="217">
        <f>IF(ISNUMBER(P8),SUM(P8:P11),"")</f>
        <v>7</v>
      </c>
      <c r="Q13" s="216">
        <f>IF(ISNUMBER(Q8),SUM(Q8:Q11),"")</f>
        <v>385</v>
      </c>
      <c r="R13" s="215"/>
      <c r="S13" s="214"/>
    </row>
    <row r="14" spans="1:19" ht="12.95" customHeight="1" thickTop="1" x14ac:dyDescent="0.2">
      <c r="A14" s="254" t="str">
        <f>DGET([6]soupisky!$A$1:$E$484,"PRIJM",A18:A19)</f>
        <v>Krčma</v>
      </c>
      <c r="B14" s="253"/>
      <c r="C14" s="248">
        <v>1</v>
      </c>
      <c r="D14" s="247">
        <v>128</v>
      </c>
      <c r="E14" s="246">
        <v>52</v>
      </c>
      <c r="F14" s="246">
        <v>5</v>
      </c>
      <c r="G14" s="245">
        <f>IF(ISBLANK(D14),"",D14+E14)</f>
        <v>180</v>
      </c>
      <c r="H14" s="224"/>
      <c r="I14" s="240"/>
      <c r="K14" s="254" t="str">
        <f>DGET([6]soupisky!$A$1:$E$484,"PRIJM",K18:K19)</f>
        <v>Kluganost</v>
      </c>
      <c r="L14" s="253"/>
      <c r="M14" s="248">
        <v>2</v>
      </c>
      <c r="N14" s="247">
        <v>148</v>
      </c>
      <c r="O14" s="246">
        <v>71</v>
      </c>
      <c r="P14" s="246">
        <v>3</v>
      </c>
      <c r="Q14" s="245">
        <f>IF(ISBLANK(N14),"",N14+O14)</f>
        <v>219</v>
      </c>
      <c r="R14" s="224"/>
      <c r="S14" s="240"/>
    </row>
    <row r="15" spans="1:19" ht="12.95" customHeight="1" x14ac:dyDescent="0.2">
      <c r="A15" s="233"/>
      <c r="B15" s="232"/>
      <c r="C15" s="244">
        <v>2</v>
      </c>
      <c r="D15" s="243">
        <v>136</v>
      </c>
      <c r="E15" s="242">
        <v>34</v>
      </c>
      <c r="F15" s="242">
        <v>13</v>
      </c>
      <c r="G15" s="241">
        <f>IF(ISBLANK(D15),"",D15+E15)</f>
        <v>170</v>
      </c>
      <c r="H15" s="224"/>
      <c r="I15" s="240"/>
      <c r="K15" s="233"/>
      <c r="L15" s="232"/>
      <c r="M15" s="244">
        <v>1</v>
      </c>
      <c r="N15" s="243">
        <v>133</v>
      </c>
      <c r="O15" s="242">
        <v>69</v>
      </c>
      <c r="P15" s="242">
        <v>7</v>
      </c>
      <c r="Q15" s="241">
        <v>202</v>
      </c>
      <c r="R15" s="224"/>
      <c r="S15" s="240"/>
    </row>
    <row r="16" spans="1:19" ht="9.9499999999999993" customHeight="1" x14ac:dyDescent="0.2">
      <c r="A16" s="239" t="str">
        <f>DGET([6]soupisky!$A$1:$E$484,"JMENO",A18:A19)</f>
        <v>Jaroslav</v>
      </c>
      <c r="B16" s="238"/>
      <c r="C16" s="237"/>
      <c r="D16" s="236"/>
      <c r="E16" s="236"/>
      <c r="F16" s="236"/>
      <c r="G16" s="235" t="str">
        <f>IF(ISBLANK(D16),"",D16+E16)</f>
        <v/>
      </c>
      <c r="H16" s="224"/>
      <c r="I16" s="234"/>
      <c r="K16" s="239" t="str">
        <f>DGET([6]soupisky!$A$1:$E$484,"JMENO",K18:K19)</f>
        <v>Vít</v>
      </c>
      <c r="L16" s="238"/>
      <c r="M16" s="237"/>
      <c r="N16" s="236"/>
      <c r="O16" s="236"/>
      <c r="P16" s="236"/>
      <c r="Q16" s="235" t="str">
        <f>IF(ISBLANK(N16),"",N16+O16)</f>
        <v/>
      </c>
      <c r="R16" s="224"/>
      <c r="S16" s="234"/>
    </row>
    <row r="17" spans="1:19" ht="9.9499999999999993" customHeight="1" thickBot="1" x14ac:dyDescent="0.25">
      <c r="A17" s="233"/>
      <c r="B17" s="232"/>
      <c r="C17" s="231"/>
      <c r="D17" s="230"/>
      <c r="E17" s="230"/>
      <c r="F17" s="230"/>
      <c r="G17" s="229" t="str">
        <f>IF(ISBLANK(D17),"",D17+E17)</f>
        <v/>
      </c>
      <c r="H17" s="224"/>
      <c r="I17" s="228">
        <f>IF(ISNUMBER(G19),IF(G19&gt;Q19,2,IF(G19=Q19,1,0)),"")</f>
        <v>0</v>
      </c>
      <c r="K17" s="233"/>
      <c r="L17" s="232"/>
      <c r="M17" s="231"/>
      <c r="N17" s="230"/>
      <c r="O17" s="230"/>
      <c r="P17" s="230"/>
      <c r="Q17" s="229" t="str">
        <f>IF(ISBLANK(N17),"",N17+O17)</f>
        <v/>
      </c>
      <c r="R17" s="224"/>
      <c r="S17" s="228">
        <f>IF(ISNUMBER(Q19),IF(G19&lt;Q19,2,IF(G19=Q19,1,0)),"")</f>
        <v>2</v>
      </c>
    </row>
    <row r="18" spans="1:19" ht="9.9499999999999993" hidden="1" customHeight="1" thickBot="1" x14ac:dyDescent="0.25">
      <c r="A18" s="227" t="s">
        <v>88</v>
      </c>
      <c r="B18" s="226"/>
      <c r="C18" s="225"/>
      <c r="D18" s="224"/>
      <c r="E18" s="224"/>
      <c r="F18" s="224"/>
      <c r="G18" s="224"/>
      <c r="H18" s="224"/>
      <c r="I18" s="223"/>
      <c r="K18" s="227" t="s">
        <v>88</v>
      </c>
      <c r="L18" s="226"/>
      <c r="M18" s="225"/>
      <c r="N18" s="224"/>
      <c r="O18" s="224"/>
      <c r="P18" s="224"/>
      <c r="Q18" s="224"/>
      <c r="R18" s="224"/>
      <c r="S18" s="223"/>
    </row>
    <row r="19" spans="1:19" ht="15.95" customHeight="1" thickBot="1" x14ac:dyDescent="0.25">
      <c r="A19" s="379">
        <v>819</v>
      </c>
      <c r="B19" s="378"/>
      <c r="C19" s="220" t="s">
        <v>87</v>
      </c>
      <c r="D19" s="219">
        <f>IF(ISNUMBER(D14),SUM(D14:D17),"")</f>
        <v>264</v>
      </c>
      <c r="E19" s="218">
        <f>IF(ISNUMBER(E14),SUM(E14:E17),"")</f>
        <v>86</v>
      </c>
      <c r="F19" s="217">
        <f>IF(ISNUMBER(F14),SUM(F14:F17),"")</f>
        <v>18</v>
      </c>
      <c r="G19" s="216">
        <f>IF(ISNUMBER(G14),SUM(G14:G17),"")</f>
        <v>350</v>
      </c>
      <c r="H19" s="215"/>
      <c r="I19" s="214"/>
      <c r="K19" s="379">
        <v>1070</v>
      </c>
      <c r="L19" s="378"/>
      <c r="M19" s="220" t="s">
        <v>87</v>
      </c>
      <c r="N19" s="219">
        <f>IF(ISNUMBER(N14),SUM(N14:N17),"")</f>
        <v>281</v>
      </c>
      <c r="O19" s="218">
        <f>IF(ISNUMBER(O14),SUM(O14:O17),"")</f>
        <v>140</v>
      </c>
      <c r="P19" s="217">
        <f>IF(ISNUMBER(P14),SUM(P14:P17),"")</f>
        <v>10</v>
      </c>
      <c r="Q19" s="216">
        <f>IF(ISNUMBER(Q14),SUM(Q14:Q17),"")</f>
        <v>421</v>
      </c>
      <c r="R19" s="215"/>
      <c r="S19" s="214"/>
    </row>
    <row r="20" spans="1:19" ht="12.95" customHeight="1" thickTop="1" x14ac:dyDescent="0.2">
      <c r="A20" s="239" t="str">
        <f>DGET([6]soupisky!$A$1:$E$484,"PRIJM",A24:A25)</f>
        <v>Císař</v>
      </c>
      <c r="B20" s="238"/>
      <c r="C20" s="248">
        <v>1</v>
      </c>
      <c r="D20" s="247">
        <v>117</v>
      </c>
      <c r="E20" s="246">
        <v>36</v>
      </c>
      <c r="F20" s="246">
        <v>10</v>
      </c>
      <c r="G20" s="245">
        <f>IF(ISBLANK(D20),"",D20+E20)</f>
        <v>153</v>
      </c>
      <c r="H20" s="224"/>
      <c r="I20" s="240"/>
      <c r="K20" s="239" t="str">
        <f>DGET([6]soupisky!$A$1:$E$484,"PRIJM",K24:K25)</f>
        <v>Smékal</v>
      </c>
      <c r="L20" s="238"/>
      <c r="M20" s="248">
        <v>2</v>
      </c>
      <c r="N20" s="247">
        <v>125</v>
      </c>
      <c r="O20" s="246">
        <v>44</v>
      </c>
      <c r="P20" s="246">
        <v>6</v>
      </c>
      <c r="Q20" s="245">
        <f>IF(ISBLANK(N20),"",N20+O20)</f>
        <v>169</v>
      </c>
      <c r="R20" s="224"/>
      <c r="S20" s="240"/>
    </row>
    <row r="21" spans="1:19" ht="12.95" customHeight="1" x14ac:dyDescent="0.2">
      <c r="A21" s="233"/>
      <c r="B21" s="232"/>
      <c r="C21" s="244">
        <v>2</v>
      </c>
      <c r="D21" s="243">
        <v>118</v>
      </c>
      <c r="E21" s="242">
        <v>53</v>
      </c>
      <c r="F21" s="242">
        <v>4</v>
      </c>
      <c r="G21" s="241">
        <f>IF(ISBLANK(D21),"",D21+E21)</f>
        <v>171</v>
      </c>
      <c r="H21" s="224"/>
      <c r="I21" s="240"/>
      <c r="K21" s="233"/>
      <c r="L21" s="232"/>
      <c r="M21" s="244">
        <v>1</v>
      </c>
      <c r="N21" s="243">
        <v>133</v>
      </c>
      <c r="O21" s="242">
        <v>80</v>
      </c>
      <c r="P21" s="242">
        <v>1</v>
      </c>
      <c r="Q21" s="241">
        <f>IF(ISBLANK(N21),"",N21+O21)</f>
        <v>213</v>
      </c>
      <c r="R21" s="224"/>
      <c r="S21" s="240"/>
    </row>
    <row r="22" spans="1:19" ht="9.9499999999999993" customHeight="1" x14ac:dyDescent="0.2">
      <c r="A22" s="239" t="str">
        <f>DGET([6]soupisky!$A$1:$E$484,"JMENO",A24:A25)</f>
        <v>Václav</v>
      </c>
      <c r="B22" s="238"/>
      <c r="C22" s="237"/>
      <c r="D22" s="236"/>
      <c r="E22" s="236"/>
      <c r="F22" s="236"/>
      <c r="G22" s="235" t="str">
        <f>IF(ISBLANK(D22),"",D22+E22)</f>
        <v/>
      </c>
      <c r="H22" s="224"/>
      <c r="I22" s="234"/>
      <c r="K22" s="239" t="str">
        <f>DGET([6]soupisky!$A$1:$E$484,"JMENO",K24:K25)</f>
        <v>Tomáš</v>
      </c>
      <c r="L22" s="238"/>
      <c r="M22" s="237"/>
      <c r="N22" s="236"/>
      <c r="O22" s="236"/>
      <c r="P22" s="236"/>
      <c r="Q22" s="235" t="str">
        <f>IF(ISBLANK(N22),"",N22+O22)</f>
        <v/>
      </c>
      <c r="R22" s="224"/>
      <c r="S22" s="234"/>
    </row>
    <row r="23" spans="1:19" ht="9.9499999999999993" customHeight="1" thickBot="1" x14ac:dyDescent="0.25">
      <c r="A23" s="233"/>
      <c r="B23" s="232"/>
      <c r="C23" s="231"/>
      <c r="D23" s="230"/>
      <c r="E23" s="230"/>
      <c r="F23" s="230"/>
      <c r="G23" s="229" t="str">
        <f>IF(ISBLANK(D23),"",D23+E23)</f>
        <v/>
      </c>
      <c r="H23" s="224"/>
      <c r="I23" s="228">
        <f>IF(ISNUMBER(G25),IF(G25&gt;Q25,2,IF(G25=Q25,1,0)),"")</f>
        <v>0</v>
      </c>
      <c r="K23" s="233"/>
      <c r="L23" s="232"/>
      <c r="M23" s="231"/>
      <c r="N23" s="230"/>
      <c r="O23" s="230"/>
      <c r="P23" s="230"/>
      <c r="Q23" s="229" t="str">
        <f>IF(ISBLANK(N23),"",N23+O23)</f>
        <v/>
      </c>
      <c r="R23" s="224"/>
      <c r="S23" s="228">
        <f>IF(ISNUMBER(Q25),IF(G25&lt;Q25,2,IF(G25=Q25,1,0)),"")</f>
        <v>2</v>
      </c>
    </row>
    <row r="24" spans="1:19" ht="9.9499999999999993" hidden="1" customHeight="1" thickBot="1" x14ac:dyDescent="0.25">
      <c r="A24" s="227" t="s">
        <v>88</v>
      </c>
      <c r="B24" s="226"/>
      <c r="C24" s="225"/>
      <c r="D24" s="224"/>
      <c r="E24" s="224"/>
      <c r="F24" s="224"/>
      <c r="G24" s="224"/>
      <c r="H24" s="224"/>
      <c r="I24" s="223"/>
      <c r="K24" s="227" t="s">
        <v>88</v>
      </c>
      <c r="L24" s="226"/>
      <c r="M24" s="225"/>
      <c r="N24" s="224"/>
      <c r="O24" s="224"/>
      <c r="P24" s="224"/>
      <c r="Q24" s="224"/>
      <c r="R24" s="224"/>
      <c r="S24" s="223"/>
    </row>
    <row r="25" spans="1:19" ht="15.95" customHeight="1" thickBot="1" x14ac:dyDescent="0.25">
      <c r="A25" s="379">
        <v>808</v>
      </c>
      <c r="B25" s="378"/>
      <c r="C25" s="220" t="s">
        <v>87</v>
      </c>
      <c r="D25" s="219">
        <f>IF(ISNUMBER(D20),SUM(D20:D23),"")</f>
        <v>235</v>
      </c>
      <c r="E25" s="218">
        <f>IF(ISNUMBER(E20),SUM(E20:E23),"")</f>
        <v>89</v>
      </c>
      <c r="F25" s="217">
        <f>IF(ISNUMBER(F20),SUM(F20:F23),"")</f>
        <v>14</v>
      </c>
      <c r="G25" s="216">
        <f>IF(ISNUMBER(G20),SUM(G20:G23),"")</f>
        <v>324</v>
      </c>
      <c r="H25" s="215"/>
      <c r="I25" s="214"/>
      <c r="K25" s="379">
        <v>17966</v>
      </c>
      <c r="L25" s="378"/>
      <c r="M25" s="220" t="s">
        <v>87</v>
      </c>
      <c r="N25" s="219">
        <f>IF(ISNUMBER(N20),SUM(N20:N23),"")</f>
        <v>258</v>
      </c>
      <c r="O25" s="218">
        <f>IF(ISNUMBER(O20),SUM(O20:O23),"")</f>
        <v>124</v>
      </c>
      <c r="P25" s="217">
        <f>IF(ISNUMBER(P20),SUM(P20:P23),"")</f>
        <v>7</v>
      </c>
      <c r="Q25" s="216">
        <f>IF(ISNUMBER(Q20),SUM(Q20:Q23),"")</f>
        <v>382</v>
      </c>
      <c r="R25" s="215"/>
      <c r="S25" s="214"/>
    </row>
    <row r="26" spans="1:19" ht="12.95" customHeight="1" thickTop="1" x14ac:dyDescent="0.2">
      <c r="A26" s="252" t="str">
        <f>DGET([6]soupisky!$A$1:$E$484,"PRIJM",A30:A31)</f>
        <v>Vojtíšek</v>
      </c>
      <c r="B26" s="251"/>
      <c r="C26" s="248">
        <v>1</v>
      </c>
      <c r="D26" s="247">
        <v>123</v>
      </c>
      <c r="E26" s="246">
        <v>61</v>
      </c>
      <c r="F26" s="246">
        <v>5</v>
      </c>
      <c r="G26" s="245">
        <f>IF(ISBLANK(D26),"",D26+E26)</f>
        <v>184</v>
      </c>
      <c r="H26" s="224"/>
      <c r="I26" s="240"/>
      <c r="K26" s="239" t="str">
        <f>DGET([6]soupisky!$A$1:$E$484,"PRIJM",K30:K31)</f>
        <v>Sigl</v>
      </c>
      <c r="L26" s="238"/>
      <c r="M26" s="248">
        <v>2</v>
      </c>
      <c r="N26" s="247">
        <v>122</v>
      </c>
      <c r="O26" s="246">
        <v>43</v>
      </c>
      <c r="P26" s="246">
        <v>5</v>
      </c>
      <c r="Q26" s="245">
        <f>IF(ISBLANK(N26),"",N26+O26)</f>
        <v>165</v>
      </c>
      <c r="R26" s="224"/>
      <c r="S26" s="240"/>
    </row>
    <row r="27" spans="1:19" ht="12.95" customHeight="1" x14ac:dyDescent="0.2">
      <c r="A27" s="250"/>
      <c r="B27" s="249"/>
      <c r="C27" s="244">
        <v>2</v>
      </c>
      <c r="D27" s="243">
        <v>153</v>
      </c>
      <c r="E27" s="242">
        <v>81</v>
      </c>
      <c r="F27" s="242">
        <v>2</v>
      </c>
      <c r="G27" s="241">
        <f>IF(ISBLANK(D27),"",D27+E27)</f>
        <v>234</v>
      </c>
      <c r="H27" s="224"/>
      <c r="I27" s="240"/>
      <c r="K27" s="233"/>
      <c r="L27" s="232"/>
      <c r="M27" s="244">
        <v>1</v>
      </c>
      <c r="N27" s="243">
        <v>146</v>
      </c>
      <c r="O27" s="242">
        <v>50</v>
      </c>
      <c r="P27" s="242">
        <v>6</v>
      </c>
      <c r="Q27" s="241">
        <f>IF(ISBLANK(N27),"",N27+O27)</f>
        <v>196</v>
      </c>
      <c r="R27" s="224"/>
      <c r="S27" s="240"/>
    </row>
    <row r="28" spans="1:19" ht="9.9499999999999993" customHeight="1" x14ac:dyDescent="0.2">
      <c r="A28" s="252" t="str">
        <f>DGET([6]soupisky!$A$1:$E$484,"JMENO",A30:A31)</f>
        <v>Vojtěch</v>
      </c>
      <c r="B28" s="251"/>
      <c r="C28" s="237"/>
      <c r="D28" s="236"/>
      <c r="E28" s="236"/>
      <c r="F28" s="236"/>
      <c r="G28" s="235" t="str">
        <f>IF(ISBLANK(D28),"",D28+E28)</f>
        <v/>
      </c>
      <c r="H28" s="224"/>
      <c r="I28" s="234"/>
      <c r="K28" s="239" t="str">
        <f>DGET([6]soupisky!$A$1:$E$484,"JMENO",K30:K31)</f>
        <v>Jan</v>
      </c>
      <c r="L28" s="238"/>
      <c r="M28" s="237"/>
      <c r="N28" s="236"/>
      <c r="O28" s="236"/>
      <c r="P28" s="236"/>
      <c r="Q28" s="235" t="str">
        <f>IF(ISBLANK(N28),"",N28+O28)</f>
        <v/>
      </c>
      <c r="R28" s="224"/>
      <c r="S28" s="234"/>
    </row>
    <row r="29" spans="1:19" ht="9.9499999999999993" customHeight="1" thickBot="1" x14ac:dyDescent="0.25">
      <c r="A29" s="250"/>
      <c r="B29" s="249"/>
      <c r="C29" s="231"/>
      <c r="D29" s="230"/>
      <c r="E29" s="230"/>
      <c r="F29" s="230"/>
      <c r="G29" s="229" t="str">
        <f>IF(ISBLANK(D29),"",D29+E29)</f>
        <v/>
      </c>
      <c r="H29" s="224"/>
      <c r="I29" s="228">
        <f>IF(ISNUMBER(G31),IF(G31&gt;Q31,2,IF(G31=Q31,1,0)),"")</f>
        <v>2</v>
      </c>
      <c r="K29" s="233"/>
      <c r="L29" s="232"/>
      <c r="M29" s="231"/>
      <c r="N29" s="230"/>
      <c r="O29" s="230"/>
      <c r="P29" s="230"/>
      <c r="Q29" s="229" t="str">
        <f>IF(ISBLANK(N29),"",N29+O29)</f>
        <v/>
      </c>
      <c r="R29" s="224"/>
      <c r="S29" s="228">
        <f>IF(ISNUMBER(Q31),IF(G31&lt;Q31,2,IF(G31=Q31,1,0)),"")</f>
        <v>0</v>
      </c>
    </row>
    <row r="30" spans="1:19" ht="9.9499999999999993" hidden="1" customHeight="1" thickBot="1" x14ac:dyDescent="0.25">
      <c r="A30" s="227" t="s">
        <v>88</v>
      </c>
      <c r="B30" s="226"/>
      <c r="C30" s="225"/>
      <c r="D30" s="224"/>
      <c r="E30" s="224"/>
      <c r="F30" s="224"/>
      <c r="G30" s="224"/>
      <c r="H30" s="224"/>
      <c r="I30" s="223"/>
      <c r="K30" s="227" t="s">
        <v>88</v>
      </c>
      <c r="L30" s="226"/>
      <c r="M30" s="225"/>
      <c r="N30" s="224"/>
      <c r="O30" s="224"/>
      <c r="P30" s="224"/>
      <c r="Q30" s="224"/>
      <c r="R30" s="224"/>
      <c r="S30" s="223"/>
    </row>
    <row r="31" spans="1:19" ht="15.95" customHeight="1" thickBot="1" x14ac:dyDescent="0.25">
      <c r="A31" s="379">
        <v>841</v>
      </c>
      <c r="B31" s="378"/>
      <c r="C31" s="220" t="s">
        <v>87</v>
      </c>
      <c r="D31" s="219">
        <f>IF(ISNUMBER(D26),SUM(D26:D29),"")</f>
        <v>276</v>
      </c>
      <c r="E31" s="218">
        <f>IF(ISNUMBER(E26),SUM(E26:E29),"")</f>
        <v>142</v>
      </c>
      <c r="F31" s="217">
        <f>IF(ISNUMBER(F26),SUM(F26:F29),"")</f>
        <v>7</v>
      </c>
      <c r="G31" s="216">
        <f>IF(ISNUMBER(G26),SUM(G26:G29),"")</f>
        <v>418</v>
      </c>
      <c r="H31" s="215"/>
      <c r="I31" s="214"/>
      <c r="K31" s="379">
        <v>23788</v>
      </c>
      <c r="L31" s="378"/>
      <c r="M31" s="220" t="s">
        <v>87</v>
      </c>
      <c r="N31" s="219">
        <f>IF(ISNUMBER(N26),SUM(N26:N29),"")</f>
        <v>268</v>
      </c>
      <c r="O31" s="218">
        <f>IF(ISNUMBER(O26),SUM(O26:O29),"")</f>
        <v>93</v>
      </c>
      <c r="P31" s="217">
        <f>IF(ISNUMBER(P26),SUM(P26:P29),"")</f>
        <v>11</v>
      </c>
      <c r="Q31" s="216">
        <f>IF(ISNUMBER(Q26),SUM(Q26:Q29),"")</f>
        <v>361</v>
      </c>
      <c r="R31" s="215"/>
      <c r="S31" s="214"/>
    </row>
    <row r="32" spans="1:19" ht="12.95" customHeight="1" thickTop="1" x14ac:dyDescent="0.2">
      <c r="A32" s="252" t="str">
        <f>DGET([6]soupisky!$A$1:$E$484,"PRIJM",A36:A37)</f>
        <v>Císař</v>
      </c>
      <c r="B32" s="251"/>
      <c r="C32" s="248">
        <v>1</v>
      </c>
      <c r="D32" s="247">
        <v>131</v>
      </c>
      <c r="E32" s="246">
        <v>42</v>
      </c>
      <c r="F32" s="246">
        <v>5</v>
      </c>
      <c r="G32" s="245">
        <f>IF(ISBLANK(D32),"",D32+E32)</f>
        <v>173</v>
      </c>
      <c r="H32" s="224"/>
      <c r="I32" s="240"/>
      <c r="K32" s="239" t="str">
        <f>DGET([6]soupisky!$A$1:$E$484,"PRIJM",K36:K37)</f>
        <v>Kšír</v>
      </c>
      <c r="L32" s="238"/>
      <c r="M32" s="248">
        <v>2</v>
      </c>
      <c r="N32" s="247">
        <v>122</v>
      </c>
      <c r="O32" s="246">
        <v>54</v>
      </c>
      <c r="P32" s="246">
        <v>7</v>
      </c>
      <c r="Q32" s="245">
        <f>IF(ISBLANK(N32),"",N32+O32)</f>
        <v>176</v>
      </c>
      <c r="R32" s="224"/>
      <c r="S32" s="240"/>
    </row>
    <row r="33" spans="1:19" ht="12.95" customHeight="1" x14ac:dyDescent="0.2">
      <c r="A33" s="250"/>
      <c r="B33" s="249"/>
      <c r="C33" s="244">
        <v>2</v>
      </c>
      <c r="D33" s="243">
        <v>131</v>
      </c>
      <c r="E33" s="242">
        <v>43</v>
      </c>
      <c r="F33" s="242">
        <v>6</v>
      </c>
      <c r="G33" s="241">
        <f>IF(ISBLANK(D33),"",D33+E33)</f>
        <v>174</v>
      </c>
      <c r="H33" s="224"/>
      <c r="I33" s="240"/>
      <c r="K33" s="233"/>
      <c r="L33" s="232"/>
      <c r="M33" s="244">
        <v>1</v>
      </c>
      <c r="N33" s="243">
        <v>118</v>
      </c>
      <c r="O33" s="242">
        <v>54</v>
      </c>
      <c r="P33" s="242">
        <v>6</v>
      </c>
      <c r="Q33" s="241">
        <f>IF(ISBLANK(N33),"",N33+O33)</f>
        <v>172</v>
      </c>
      <c r="R33" s="224"/>
      <c r="S33" s="240"/>
    </row>
    <row r="34" spans="1:19" ht="9.9499999999999993" customHeight="1" x14ac:dyDescent="0.2">
      <c r="A34" s="252" t="str">
        <f>DGET([6]soupisky!$A$1:$E$484,"JMENO",A36:A37)</f>
        <v>Josef</v>
      </c>
      <c r="B34" s="251"/>
      <c r="C34" s="237"/>
      <c r="D34" s="236"/>
      <c r="E34" s="236"/>
      <c r="F34" s="236"/>
      <c r="G34" s="235" t="str">
        <f>IF(ISBLANK(D34),"",D34+E34)</f>
        <v/>
      </c>
      <c r="H34" s="224"/>
      <c r="I34" s="234"/>
      <c r="K34" s="239" t="str">
        <f>DGET([6]soupisky!$A$1:$E$484,"JMENO",K36:K37)</f>
        <v>Petr</v>
      </c>
      <c r="L34" s="238"/>
      <c r="M34" s="237"/>
      <c r="N34" s="236"/>
      <c r="O34" s="236"/>
      <c r="P34" s="236"/>
      <c r="Q34" s="235" t="str">
        <f>IF(ISBLANK(N34),"",N34+O34)</f>
        <v/>
      </c>
      <c r="R34" s="224"/>
      <c r="S34" s="234"/>
    </row>
    <row r="35" spans="1:19" ht="9.9499999999999993" customHeight="1" thickBot="1" x14ac:dyDescent="0.25">
      <c r="A35" s="250"/>
      <c r="B35" s="249"/>
      <c r="C35" s="231"/>
      <c r="D35" s="230"/>
      <c r="E35" s="230"/>
      <c r="F35" s="230"/>
      <c r="G35" s="229" t="str">
        <f>IF(ISBLANK(D35),"",D35+E35)</f>
        <v/>
      </c>
      <c r="H35" s="224"/>
      <c r="I35" s="228">
        <f>IF(ISNUMBER(G37),IF(G37&gt;Q37,2,IF(G37=Q37,1,0)),"")</f>
        <v>0</v>
      </c>
      <c r="K35" s="233"/>
      <c r="L35" s="232"/>
      <c r="M35" s="231"/>
      <c r="N35" s="230"/>
      <c r="O35" s="230"/>
      <c r="P35" s="230"/>
      <c r="Q35" s="229" t="str">
        <f>IF(ISBLANK(N35),"",N35+O35)</f>
        <v/>
      </c>
      <c r="R35" s="224"/>
      <c r="S35" s="228">
        <f>IF(ISNUMBER(Q37),IF(G37&lt;Q37,2,IF(G37=Q37,1,0)),"")</f>
        <v>2</v>
      </c>
    </row>
    <row r="36" spans="1:19" ht="9.9499999999999993" hidden="1" customHeight="1" thickBot="1" x14ac:dyDescent="0.25">
      <c r="A36" s="227" t="s">
        <v>88</v>
      </c>
      <c r="B36" s="226"/>
      <c r="C36" s="225"/>
      <c r="D36" s="224"/>
      <c r="E36" s="224"/>
      <c r="F36" s="224"/>
      <c r="G36" s="224"/>
      <c r="H36" s="224"/>
      <c r="I36" s="223"/>
      <c r="K36" s="227" t="s">
        <v>88</v>
      </c>
      <c r="L36" s="226"/>
      <c r="M36" s="225"/>
      <c r="N36" s="224"/>
      <c r="O36" s="224"/>
      <c r="P36" s="224"/>
      <c r="Q36" s="224"/>
      <c r="R36" s="224"/>
      <c r="S36" s="223"/>
    </row>
    <row r="37" spans="1:19" ht="15.95" customHeight="1" thickBot="1" x14ac:dyDescent="0.25">
      <c r="A37" s="379">
        <v>807</v>
      </c>
      <c r="B37" s="378"/>
      <c r="C37" s="220" t="s">
        <v>87</v>
      </c>
      <c r="D37" s="219">
        <f>IF(ISNUMBER(D32),SUM(D32:D35),"")</f>
        <v>262</v>
      </c>
      <c r="E37" s="218">
        <f>IF(ISNUMBER(E32),SUM(E32:E35),"")</f>
        <v>85</v>
      </c>
      <c r="F37" s="217">
        <f>IF(ISNUMBER(F32),SUM(F32:F35),"")</f>
        <v>11</v>
      </c>
      <c r="G37" s="216">
        <f>IF(ISNUMBER(G32),SUM(G32:G35),"")</f>
        <v>347</v>
      </c>
      <c r="H37" s="215"/>
      <c r="I37" s="214"/>
      <c r="K37" s="379">
        <v>20783</v>
      </c>
      <c r="L37" s="378"/>
      <c r="M37" s="220" t="s">
        <v>87</v>
      </c>
      <c r="N37" s="219">
        <f>IF(ISNUMBER(N32),SUM(N32:N35),"")</f>
        <v>240</v>
      </c>
      <c r="O37" s="218">
        <f>IF(ISNUMBER(O32),SUM(O32:O35),"")</f>
        <v>108</v>
      </c>
      <c r="P37" s="217">
        <f>IF(ISNUMBER(P32),SUM(P32:P35),"")</f>
        <v>13</v>
      </c>
      <c r="Q37" s="216">
        <f>IF(ISNUMBER(Q32),SUM(Q32:Q35),"")</f>
        <v>348</v>
      </c>
      <c r="R37" s="215"/>
      <c r="S37" s="214"/>
    </row>
    <row r="38" spans="1:19" ht="12.95" customHeight="1" thickTop="1" x14ac:dyDescent="0.2">
      <c r="A38" s="239" t="str">
        <f>DGET([6]soupisky!$A$1:$E$484,"PRIJM",A42:A43)</f>
        <v>Fůra</v>
      </c>
      <c r="B38" s="238"/>
      <c r="C38" s="248">
        <v>1</v>
      </c>
      <c r="D38" s="247">
        <v>137</v>
      </c>
      <c r="E38" s="246">
        <v>42</v>
      </c>
      <c r="F38" s="246">
        <v>8</v>
      </c>
      <c r="G38" s="245">
        <f>IF(ISBLANK(D38),"",D38+E38)</f>
        <v>179</v>
      </c>
      <c r="H38" s="224"/>
      <c r="I38" s="240"/>
      <c r="K38" s="239" t="s">
        <v>164</v>
      </c>
      <c r="L38" s="238"/>
      <c r="M38" s="248">
        <v>2</v>
      </c>
      <c r="N38" s="247">
        <v>132</v>
      </c>
      <c r="O38" s="246">
        <v>53</v>
      </c>
      <c r="P38" s="246">
        <v>6</v>
      </c>
      <c r="Q38" s="245">
        <f>IF(ISBLANK(N38),"",N38+O38)</f>
        <v>185</v>
      </c>
      <c r="R38" s="224"/>
      <c r="S38" s="240"/>
    </row>
    <row r="39" spans="1:19" ht="12.95" customHeight="1" x14ac:dyDescent="0.2">
      <c r="A39" s="233"/>
      <c r="B39" s="232"/>
      <c r="C39" s="244">
        <v>2</v>
      </c>
      <c r="D39" s="243">
        <v>133</v>
      </c>
      <c r="E39" s="242">
        <v>68</v>
      </c>
      <c r="F39" s="242">
        <v>3</v>
      </c>
      <c r="G39" s="241">
        <f>IF(ISBLANK(D39),"",D39+E39)</f>
        <v>201</v>
      </c>
      <c r="H39" s="224"/>
      <c r="I39" s="240"/>
      <c r="K39" s="233"/>
      <c r="L39" s="232"/>
      <c r="M39" s="244">
        <v>1</v>
      </c>
      <c r="N39" s="243">
        <v>139</v>
      </c>
      <c r="O39" s="242">
        <v>52</v>
      </c>
      <c r="P39" s="242">
        <v>6</v>
      </c>
      <c r="Q39" s="241">
        <f>IF(ISBLANK(N39),"",N39+O39)</f>
        <v>191</v>
      </c>
      <c r="R39" s="224"/>
      <c r="S39" s="240"/>
    </row>
    <row r="40" spans="1:19" ht="9.9499999999999993" customHeight="1" x14ac:dyDescent="0.2">
      <c r="A40" s="239" t="str">
        <f>DGET([6]soupisky!$A$1:$E$484,"JMENO",A42:A43)</f>
        <v>Zdeněk</v>
      </c>
      <c r="B40" s="238"/>
      <c r="C40" s="237"/>
      <c r="D40" s="236"/>
      <c r="E40" s="236"/>
      <c r="F40" s="236"/>
      <c r="G40" s="235" t="str">
        <f>IF(ISBLANK(D40),"",D40+E40)</f>
        <v/>
      </c>
      <c r="H40" s="224"/>
      <c r="I40" s="234"/>
      <c r="K40" s="239" t="str">
        <f>DGET([6]soupisky!$A$1:$E$484,"JMENO",K42:K43)</f>
        <v>Martin</v>
      </c>
      <c r="L40" s="238"/>
      <c r="M40" s="237"/>
      <c r="N40" s="236"/>
      <c r="O40" s="236"/>
      <c r="P40" s="236"/>
      <c r="Q40" s="235" t="str">
        <f>IF(ISBLANK(N40),"",N40+O40)</f>
        <v/>
      </c>
      <c r="R40" s="224"/>
      <c r="S40" s="234"/>
    </row>
    <row r="41" spans="1:19" ht="9.9499999999999993" customHeight="1" thickBot="1" x14ac:dyDescent="0.25">
      <c r="A41" s="233"/>
      <c r="B41" s="232"/>
      <c r="C41" s="231"/>
      <c r="D41" s="230"/>
      <c r="E41" s="230"/>
      <c r="F41" s="230"/>
      <c r="G41" s="229" t="str">
        <f>IF(ISBLANK(D41),"",D41+E41)</f>
        <v/>
      </c>
      <c r="H41" s="224"/>
      <c r="I41" s="228">
        <f>IF(ISNUMBER(G43),IF(G43&gt;Q43,2,IF(G43=Q43,1,0)),"")</f>
        <v>2</v>
      </c>
      <c r="K41" s="233"/>
      <c r="L41" s="232"/>
      <c r="M41" s="231"/>
      <c r="N41" s="230"/>
      <c r="O41" s="230"/>
      <c r="P41" s="230"/>
      <c r="Q41" s="229" t="str">
        <f>IF(ISBLANK(N41),"",N41+O41)</f>
        <v/>
      </c>
      <c r="R41" s="224"/>
      <c r="S41" s="228">
        <f>IF(ISNUMBER(Q43),IF(G43&lt;Q43,2,IF(G43=Q43,1,0)),"")</f>
        <v>0</v>
      </c>
    </row>
    <row r="42" spans="1:19" ht="9.9499999999999993" hidden="1" customHeight="1" thickBot="1" x14ac:dyDescent="0.25">
      <c r="A42" s="227" t="s">
        <v>88</v>
      </c>
      <c r="B42" s="226"/>
      <c r="C42" s="225"/>
      <c r="D42" s="224"/>
      <c r="E42" s="224"/>
      <c r="F42" s="224"/>
      <c r="G42" s="224"/>
      <c r="H42" s="224"/>
      <c r="I42" s="223"/>
      <c r="K42" s="227" t="s">
        <v>88</v>
      </c>
      <c r="L42" s="226"/>
      <c r="M42" s="225"/>
      <c r="N42" s="224"/>
      <c r="O42" s="224"/>
      <c r="P42" s="224"/>
      <c r="Q42" s="224"/>
      <c r="R42" s="224"/>
      <c r="S42" s="223"/>
    </row>
    <row r="43" spans="1:19" ht="15.95" customHeight="1" thickBot="1" x14ac:dyDescent="0.25">
      <c r="A43" s="379">
        <v>22375</v>
      </c>
      <c r="B43" s="378"/>
      <c r="C43" s="220" t="s">
        <v>87</v>
      </c>
      <c r="D43" s="219">
        <f>IF(ISNUMBER(D38),SUM(D38:D41),"")</f>
        <v>270</v>
      </c>
      <c r="E43" s="218">
        <f>IF(ISNUMBER(E38),SUM(E38:E41),"")</f>
        <v>110</v>
      </c>
      <c r="F43" s="217">
        <f>IF(ISNUMBER(F38),SUM(F38:F41),"")</f>
        <v>11</v>
      </c>
      <c r="G43" s="216">
        <f>IF(ISNUMBER(G38),SUM(G38:G41),"")</f>
        <v>380</v>
      </c>
      <c r="H43" s="215"/>
      <c r="I43" s="214"/>
      <c r="K43" s="379">
        <v>20740</v>
      </c>
      <c r="L43" s="378"/>
      <c r="M43" s="220" t="s">
        <v>87</v>
      </c>
      <c r="N43" s="219">
        <f>IF(ISNUMBER(N38),SUM(N38:N41),"")</f>
        <v>271</v>
      </c>
      <c r="O43" s="218">
        <f>IF(ISNUMBER(O38),SUM(O38:O41),"")</f>
        <v>105</v>
      </c>
      <c r="P43" s="217">
        <f>IF(ISNUMBER(P38),SUM(P38:P41),"")</f>
        <v>12</v>
      </c>
      <c r="Q43" s="216">
        <f>IF(ISNUMBER(Q38),SUM(Q38:Q41),"")</f>
        <v>376</v>
      </c>
      <c r="R43" s="215"/>
      <c r="S43" s="214"/>
    </row>
    <row r="44" spans="1:19" ht="5.0999999999999996" customHeight="1" thickTop="1" thickBot="1" x14ac:dyDescent="0.25"/>
    <row r="45" spans="1:19" ht="20.100000000000001" customHeight="1" thickBot="1" x14ac:dyDescent="0.25">
      <c r="A45" s="213"/>
      <c r="B45" s="212"/>
      <c r="C45" s="211" t="s">
        <v>86</v>
      </c>
      <c r="D45" s="210">
        <f>IF(ISNUMBER(D13),SUM(D13,D19,D25,D31,D37,D43),"")</f>
        <v>1580</v>
      </c>
      <c r="E45" s="209">
        <f>IF(ISNUMBER(E13),SUM(E13,E19,E25,E31,E37,E43),"")</f>
        <v>637</v>
      </c>
      <c r="F45" s="208">
        <f>IF(ISNUMBER(F13),SUM(F13,F19,F25,F31,F37,F43),"")</f>
        <v>64</v>
      </c>
      <c r="G45" s="207">
        <f>IF(ISNUMBER(G13),SUM(G13,G19,G25,G31,G37,G43),"")</f>
        <v>2217</v>
      </c>
      <c r="H45" s="206"/>
      <c r="I45" s="205">
        <f>IF(ISNUMBER(G45),IF(G45&gt;Q45,4,IF(G45=Q45,2,0)),"")</f>
        <v>0</v>
      </c>
      <c r="K45" s="213"/>
      <c r="L45" s="212"/>
      <c r="M45" s="211" t="s">
        <v>86</v>
      </c>
      <c r="N45" s="210">
        <f>IF(ISNUMBER(N13),SUM(N13,N19,N25,N31,N37,N43),"")</f>
        <v>1589</v>
      </c>
      <c r="O45" s="209">
        <f>IF(ISNUMBER(O13),SUM(O13,O19,O25,O31,O37,O43),"")</f>
        <v>684</v>
      </c>
      <c r="P45" s="208">
        <f>IF(ISNUMBER(P13),SUM(P13,P19,P25,P31,P37,P43),"")</f>
        <v>60</v>
      </c>
      <c r="Q45" s="207">
        <f>IF(ISNUMBER(Q13),SUM(Q13,Q19,Q25,Q31,Q37,Q43),"")</f>
        <v>2273</v>
      </c>
      <c r="R45" s="206"/>
      <c r="S45" s="205">
        <f>IF(ISNUMBER(Q45),IF(G45&lt;Q45,4,IF(G45=Q45,2,0)),"")</f>
        <v>4</v>
      </c>
    </row>
    <row r="46" spans="1:19" ht="5.0999999999999996" customHeight="1" thickBot="1" x14ac:dyDescent="0.25"/>
    <row r="47" spans="1:19" ht="21.95" customHeight="1" thickBot="1" x14ac:dyDescent="0.25">
      <c r="A47" s="200"/>
      <c r="B47" s="192" t="s">
        <v>84</v>
      </c>
      <c r="C47" s="204" t="s">
        <v>163</v>
      </c>
      <c r="D47" s="204"/>
      <c r="E47" s="204"/>
      <c r="G47" s="203" t="s">
        <v>82</v>
      </c>
      <c r="H47" s="202"/>
      <c r="I47" s="201">
        <f>IF(ISNUMBER(I11),SUM(I11,I17,I23,I29,I35,I41,I45),"")</f>
        <v>6</v>
      </c>
      <c r="K47" s="200"/>
      <c r="L47" s="192" t="s">
        <v>84</v>
      </c>
      <c r="M47" s="204" t="s">
        <v>162</v>
      </c>
      <c r="N47" s="204"/>
      <c r="O47" s="204"/>
      <c r="Q47" s="203" t="s">
        <v>82</v>
      </c>
      <c r="R47" s="202"/>
      <c r="S47" s="201">
        <f>IF(ISNUMBER(S11),SUM(S11,S17,S23,S29,S35,S41,S45),"")</f>
        <v>10</v>
      </c>
    </row>
    <row r="48" spans="1:19" ht="20.100000000000001" customHeight="1" x14ac:dyDescent="0.2">
      <c r="A48" s="200"/>
      <c r="B48" s="192" t="s">
        <v>78</v>
      </c>
      <c r="C48" s="199"/>
      <c r="D48" s="199"/>
      <c r="E48" s="199"/>
      <c r="F48" s="193"/>
      <c r="G48" s="193"/>
      <c r="H48" s="193"/>
      <c r="I48" s="193"/>
      <c r="J48" s="193"/>
      <c r="K48" s="200"/>
      <c r="L48" s="192" t="s">
        <v>78</v>
      </c>
      <c r="M48" s="199"/>
      <c r="N48" s="199"/>
      <c r="O48" s="199"/>
      <c r="P48" s="198"/>
      <c r="Q48" s="197"/>
      <c r="R48" s="197"/>
      <c r="S48" s="197"/>
    </row>
    <row r="49" spans="1:19" ht="20.25" customHeight="1" x14ac:dyDescent="0.2">
      <c r="A49" s="192" t="s">
        <v>81</v>
      </c>
      <c r="B49" s="192" t="s">
        <v>80</v>
      </c>
      <c r="C49" s="196"/>
      <c r="D49" s="196"/>
      <c r="E49" s="196"/>
      <c r="F49" s="196"/>
      <c r="G49" s="196"/>
      <c r="H49" s="196"/>
      <c r="I49" s="192"/>
      <c r="J49" s="192"/>
      <c r="K49" s="192" t="s">
        <v>79</v>
      </c>
      <c r="L49" s="195"/>
      <c r="M49" s="195"/>
      <c r="O49" s="192" t="s">
        <v>78</v>
      </c>
      <c r="P49" s="194"/>
      <c r="Q49" s="194"/>
      <c r="R49" s="194"/>
      <c r="S49" s="194"/>
    </row>
    <row r="50" spans="1:19" ht="9.75" customHeight="1" x14ac:dyDescent="0.2">
      <c r="A50" s="192"/>
      <c r="B50" s="192"/>
      <c r="C50" s="191"/>
      <c r="D50" s="191"/>
      <c r="E50" s="191"/>
      <c r="F50" s="191"/>
      <c r="G50" s="191"/>
      <c r="H50" s="191"/>
      <c r="I50" s="192"/>
      <c r="J50" s="192"/>
      <c r="K50" s="192"/>
      <c r="L50" s="193"/>
      <c r="M50" s="193"/>
      <c r="O50" s="192"/>
      <c r="P50" s="191"/>
      <c r="Q50" s="191"/>
      <c r="R50" s="191"/>
      <c r="S50" s="191"/>
    </row>
    <row r="51" spans="1:19" ht="30" customHeight="1" x14ac:dyDescent="0.3">
      <c r="A51" s="190" t="s">
        <v>77</v>
      </c>
    </row>
    <row r="52" spans="1:19" ht="20.100000000000001" customHeight="1" x14ac:dyDescent="0.2">
      <c r="B52" s="185" t="s">
        <v>76</v>
      </c>
      <c r="C52" s="189" t="s">
        <v>53</v>
      </c>
      <c r="D52" s="189"/>
      <c r="I52" s="185" t="s">
        <v>75</v>
      </c>
      <c r="J52" s="188">
        <v>24</v>
      </c>
      <c r="K52" s="188"/>
    </row>
    <row r="53" spans="1:19" ht="20.100000000000001" customHeight="1" x14ac:dyDescent="0.2">
      <c r="B53" s="185" t="s">
        <v>74</v>
      </c>
      <c r="C53" s="187" t="s">
        <v>13</v>
      </c>
      <c r="D53" s="187"/>
      <c r="I53" s="185" t="s">
        <v>73</v>
      </c>
      <c r="J53" s="186">
        <v>1</v>
      </c>
      <c r="K53" s="186"/>
      <c r="P53" s="185" t="s">
        <v>72</v>
      </c>
      <c r="Q53" s="184">
        <v>43335</v>
      </c>
      <c r="R53" s="183"/>
      <c r="S53" s="183"/>
    </row>
    <row r="54" spans="1:19" ht="9.9499999999999993" customHeight="1" x14ac:dyDescent="0.2"/>
    <row r="55" spans="1:19" ht="15" customHeight="1" x14ac:dyDescent="0.2">
      <c r="A55" s="182" t="s">
        <v>71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0"/>
    </row>
    <row r="56" spans="1:19" ht="90" customHeight="1" x14ac:dyDescent="0.2">
      <c r="A56" s="137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5"/>
    </row>
    <row r="57" spans="1:19" ht="5.0999999999999996" customHeight="1" x14ac:dyDescent="0.2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</row>
    <row r="58" spans="1:19" ht="15" customHeight="1" x14ac:dyDescent="0.2">
      <c r="A58" s="179" t="s">
        <v>70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7"/>
    </row>
    <row r="59" spans="1:19" ht="6.75" customHeight="1" x14ac:dyDescent="0.2">
      <c r="A59" s="176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74"/>
    </row>
    <row r="60" spans="1:19" ht="18" customHeight="1" x14ac:dyDescent="0.2">
      <c r="A60" s="175" t="s">
        <v>69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8" t="s">
        <v>68</v>
      </c>
      <c r="L60" s="147"/>
      <c r="M60" s="147"/>
      <c r="N60" s="147"/>
      <c r="O60" s="147"/>
      <c r="P60" s="147"/>
      <c r="Q60" s="147"/>
      <c r="R60" s="147"/>
      <c r="S60" s="174"/>
    </row>
    <row r="61" spans="1:19" ht="18" customHeight="1" x14ac:dyDescent="0.2">
      <c r="A61" s="173"/>
      <c r="B61" s="170" t="s">
        <v>67</v>
      </c>
      <c r="C61" s="169"/>
      <c r="D61" s="171"/>
      <c r="E61" s="170" t="s">
        <v>66</v>
      </c>
      <c r="F61" s="169"/>
      <c r="G61" s="169"/>
      <c r="H61" s="169"/>
      <c r="I61" s="171"/>
      <c r="J61" s="147"/>
      <c r="K61" s="172"/>
      <c r="L61" s="170" t="s">
        <v>67</v>
      </c>
      <c r="M61" s="169"/>
      <c r="N61" s="171"/>
      <c r="O61" s="170" t="s">
        <v>66</v>
      </c>
      <c r="P61" s="169"/>
      <c r="Q61" s="169"/>
      <c r="R61" s="169"/>
      <c r="S61" s="168"/>
    </row>
    <row r="62" spans="1:19" ht="18" customHeight="1" x14ac:dyDescent="0.2">
      <c r="A62" s="167" t="s">
        <v>65</v>
      </c>
      <c r="B62" s="163" t="s">
        <v>64</v>
      </c>
      <c r="C62" s="165"/>
      <c r="D62" s="164" t="s">
        <v>63</v>
      </c>
      <c r="E62" s="163" t="s">
        <v>64</v>
      </c>
      <c r="F62" s="162"/>
      <c r="G62" s="162"/>
      <c r="H62" s="161"/>
      <c r="I62" s="164" t="s">
        <v>63</v>
      </c>
      <c r="J62" s="147"/>
      <c r="K62" s="166" t="s">
        <v>65</v>
      </c>
      <c r="L62" s="163" t="s">
        <v>64</v>
      </c>
      <c r="M62" s="165"/>
      <c r="N62" s="164" t="s">
        <v>63</v>
      </c>
      <c r="O62" s="163" t="s">
        <v>64</v>
      </c>
      <c r="P62" s="162"/>
      <c r="Q62" s="162"/>
      <c r="R62" s="161"/>
      <c r="S62" s="160" t="s">
        <v>63</v>
      </c>
    </row>
    <row r="63" spans="1:19" ht="18" customHeight="1" x14ac:dyDescent="0.2">
      <c r="A63" s="159"/>
      <c r="B63" s="155"/>
      <c r="C63" s="153"/>
      <c r="D63" s="156"/>
      <c r="E63" s="155"/>
      <c r="F63" s="154"/>
      <c r="G63" s="154"/>
      <c r="H63" s="153"/>
      <c r="I63" s="156"/>
      <c r="J63" s="158"/>
      <c r="K63" s="157">
        <v>51</v>
      </c>
      <c r="L63" s="155" t="s">
        <v>161</v>
      </c>
      <c r="M63" s="153"/>
      <c r="N63" s="156">
        <v>18159</v>
      </c>
      <c r="O63" s="155" t="s">
        <v>160</v>
      </c>
      <c r="P63" s="154"/>
      <c r="Q63" s="154"/>
      <c r="R63" s="153"/>
      <c r="S63" s="152">
        <v>23788</v>
      </c>
    </row>
    <row r="64" spans="1:19" ht="18" customHeight="1" x14ac:dyDescent="0.2">
      <c r="A64" s="159"/>
      <c r="B64" s="155"/>
      <c r="C64" s="153"/>
      <c r="D64" s="156"/>
      <c r="E64" s="155"/>
      <c r="F64" s="154"/>
      <c r="G64" s="154"/>
      <c r="H64" s="153"/>
      <c r="I64" s="156"/>
      <c r="J64" s="158"/>
      <c r="K64" s="157"/>
      <c r="L64" s="155"/>
      <c r="M64" s="153"/>
      <c r="N64" s="156"/>
      <c r="O64" s="155"/>
      <c r="P64" s="154"/>
      <c r="Q64" s="154"/>
      <c r="R64" s="153"/>
      <c r="S64" s="152"/>
    </row>
    <row r="65" spans="1:19" ht="11.25" customHeight="1" x14ac:dyDescent="0.2">
      <c r="A65" s="151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49"/>
    </row>
    <row r="66" spans="1:19" ht="3.75" customHeight="1" x14ac:dyDescent="0.2">
      <c r="A66" s="148"/>
      <c r="B66" s="147"/>
      <c r="C66" s="147"/>
      <c r="D66" s="147"/>
      <c r="E66" s="147"/>
      <c r="F66" s="147"/>
      <c r="G66" s="147"/>
      <c r="H66" s="147"/>
      <c r="I66" s="147"/>
      <c r="J66" s="147"/>
      <c r="K66" s="148"/>
      <c r="L66" s="147"/>
      <c r="M66" s="147"/>
      <c r="N66" s="147"/>
      <c r="O66" s="147"/>
      <c r="P66" s="147"/>
      <c r="Q66" s="147"/>
      <c r="R66" s="147"/>
      <c r="S66" s="147"/>
    </row>
    <row r="67" spans="1:19" ht="19.5" customHeight="1" x14ac:dyDescent="0.2">
      <c r="A67" s="146" t="s">
        <v>62</v>
      </c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4"/>
    </row>
    <row r="68" spans="1:19" ht="90" customHeight="1" x14ac:dyDescent="0.2">
      <c r="A68" s="143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1"/>
    </row>
    <row r="69" spans="1:19" ht="5.0999999999999996" customHeight="1" x14ac:dyDescent="0.2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</row>
    <row r="70" spans="1:19" ht="15" customHeight="1" x14ac:dyDescent="0.2">
      <c r="A70" s="140" t="s">
        <v>61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8"/>
    </row>
    <row r="71" spans="1:19" ht="90" customHeight="1" x14ac:dyDescent="0.2">
      <c r="A71" s="137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5"/>
    </row>
    <row r="72" spans="1:19" ht="30" customHeight="1" x14ac:dyDescent="0.2">
      <c r="A72" s="134" t="s">
        <v>60</v>
      </c>
      <c r="B72" s="134"/>
      <c r="C72" s="133"/>
      <c r="D72" s="133"/>
      <c r="E72" s="133"/>
      <c r="F72" s="133"/>
      <c r="G72" s="133"/>
      <c r="H72" s="133"/>
    </row>
    <row r="73" spans="1:19" x14ac:dyDescent="0.2">
      <c r="K73" s="129" t="s">
        <v>59</v>
      </c>
      <c r="L73" s="131" t="s">
        <v>58</v>
      </c>
      <c r="M73" s="132"/>
      <c r="N73" s="132"/>
      <c r="O73" s="131" t="s">
        <v>57</v>
      </c>
      <c r="P73" s="130"/>
    </row>
    <row r="74" spans="1:19" x14ac:dyDescent="0.2">
      <c r="K74" s="129" t="s">
        <v>56</v>
      </c>
      <c r="L74" s="131" t="s">
        <v>55</v>
      </c>
      <c r="M74" s="132"/>
      <c r="N74" s="132"/>
      <c r="O74" s="131" t="s">
        <v>54</v>
      </c>
      <c r="P74" s="130"/>
    </row>
    <row r="75" spans="1:19" x14ac:dyDescent="0.2">
      <c r="K75" s="129" t="s">
        <v>53</v>
      </c>
      <c r="L75" s="131" t="s">
        <v>52</v>
      </c>
      <c r="M75" s="132"/>
      <c r="N75" s="132"/>
      <c r="O75" s="131" t="s">
        <v>51</v>
      </c>
      <c r="P75" s="130"/>
    </row>
    <row r="76" spans="1:19" x14ac:dyDescent="0.2">
      <c r="K76" s="129" t="s">
        <v>50</v>
      </c>
      <c r="L76" s="131" t="s">
        <v>49</v>
      </c>
      <c r="M76" s="132"/>
      <c r="N76" s="132"/>
      <c r="O76" s="131" t="s">
        <v>48</v>
      </c>
      <c r="P76" s="130"/>
    </row>
    <row r="77" spans="1:19" x14ac:dyDescent="0.2">
      <c r="K77" s="129" t="s">
        <v>47</v>
      </c>
      <c r="L77" s="131" t="s">
        <v>46</v>
      </c>
      <c r="M77" s="132"/>
      <c r="N77" s="132"/>
      <c r="O77" s="131" t="s">
        <v>45</v>
      </c>
      <c r="P77" s="130"/>
    </row>
    <row r="78" spans="1:19" x14ac:dyDescent="0.2">
      <c r="K78" s="129" t="s">
        <v>44</v>
      </c>
      <c r="L78" s="131" t="s">
        <v>43</v>
      </c>
      <c r="M78" s="132"/>
      <c r="N78" s="132"/>
      <c r="O78" s="131" t="s">
        <v>42</v>
      </c>
      <c r="P78" s="130"/>
    </row>
    <row r="79" spans="1:19" x14ac:dyDescent="0.2">
      <c r="K79" s="129" t="s">
        <v>41</v>
      </c>
      <c r="L79" s="131" t="s">
        <v>40</v>
      </c>
      <c r="M79" s="132"/>
      <c r="N79" s="132"/>
      <c r="O79" s="131" t="s">
        <v>39</v>
      </c>
      <c r="P79" s="130"/>
    </row>
    <row r="80" spans="1:19" x14ac:dyDescent="0.2">
      <c r="K80" s="129" t="s">
        <v>38</v>
      </c>
      <c r="L80" s="131" t="s">
        <v>37</v>
      </c>
      <c r="M80" s="132"/>
      <c r="N80" s="132"/>
      <c r="O80" s="131" t="s">
        <v>36</v>
      </c>
      <c r="P80" s="130"/>
    </row>
    <row r="81" spans="11:16" x14ac:dyDescent="0.2">
      <c r="K81" s="129" t="s">
        <v>35</v>
      </c>
      <c r="L81" s="131" t="s">
        <v>34</v>
      </c>
      <c r="M81" s="132"/>
      <c r="N81" s="132"/>
      <c r="O81" s="131" t="s">
        <v>33</v>
      </c>
      <c r="P81" s="130"/>
    </row>
    <row r="82" spans="11:16" x14ac:dyDescent="0.2">
      <c r="K82" s="129" t="s">
        <v>32</v>
      </c>
      <c r="L82" s="131" t="s">
        <v>31</v>
      </c>
      <c r="M82" s="132"/>
      <c r="N82" s="132"/>
      <c r="O82" s="131" t="s">
        <v>30</v>
      </c>
      <c r="P82" s="130"/>
    </row>
    <row r="83" spans="11:16" x14ac:dyDescent="0.2">
      <c r="K83" s="129" t="s">
        <v>29</v>
      </c>
      <c r="L83" s="131" t="s">
        <v>28</v>
      </c>
      <c r="M83" s="132"/>
      <c r="N83" s="132"/>
      <c r="O83" s="131" t="s">
        <v>27</v>
      </c>
      <c r="P83" s="130"/>
    </row>
    <row r="84" spans="11:16" x14ac:dyDescent="0.2">
      <c r="K84" s="129" t="s">
        <v>26</v>
      </c>
      <c r="L84" s="131" t="s">
        <v>25</v>
      </c>
      <c r="M84" s="132"/>
      <c r="N84" s="132"/>
      <c r="O84" s="131" t="s">
        <v>24</v>
      </c>
      <c r="P84" s="130"/>
    </row>
    <row r="85" spans="11:16" x14ac:dyDescent="0.2">
      <c r="K85" s="129" t="s">
        <v>23</v>
      </c>
      <c r="L85" s="131" t="s">
        <v>22</v>
      </c>
      <c r="M85" s="132"/>
      <c r="N85" s="132"/>
      <c r="O85" s="131" t="s">
        <v>21</v>
      </c>
      <c r="P85" s="130"/>
    </row>
    <row r="86" spans="11:16" x14ac:dyDescent="0.2">
      <c r="K86" s="129" t="s">
        <v>20</v>
      </c>
      <c r="L86" s="131" t="s">
        <v>19</v>
      </c>
      <c r="M86" s="132"/>
      <c r="N86" s="132"/>
      <c r="O86" s="131" t="s">
        <v>18</v>
      </c>
      <c r="P86" s="130"/>
    </row>
    <row r="87" spans="11:16" x14ac:dyDescent="0.2">
      <c r="K87" s="129" t="s">
        <v>17</v>
      </c>
      <c r="L87" s="131"/>
      <c r="M87" s="132"/>
      <c r="N87" s="132"/>
      <c r="O87" s="131" t="s">
        <v>16</v>
      </c>
      <c r="P87" s="130"/>
    </row>
    <row r="88" spans="11:16" x14ac:dyDescent="0.2">
      <c r="K88" s="129" t="s">
        <v>15</v>
      </c>
      <c r="L88" s="131"/>
      <c r="M88" s="132"/>
      <c r="N88" s="132"/>
      <c r="O88" s="131" t="s">
        <v>14</v>
      </c>
      <c r="P88" s="130"/>
    </row>
    <row r="89" spans="11:16" x14ac:dyDescent="0.2">
      <c r="K89" s="129" t="s">
        <v>13</v>
      </c>
      <c r="L89" s="128"/>
      <c r="M89" s="128"/>
      <c r="N89" s="128"/>
      <c r="O89" s="131" t="s">
        <v>12</v>
      </c>
      <c r="P89" s="130"/>
    </row>
    <row r="90" spans="11:16" x14ac:dyDescent="0.2">
      <c r="K90" s="129" t="s">
        <v>11</v>
      </c>
      <c r="L90" s="128"/>
      <c r="M90" s="128"/>
      <c r="N90" s="128"/>
      <c r="O90" s="131" t="s">
        <v>10</v>
      </c>
      <c r="P90" s="130"/>
    </row>
    <row r="91" spans="11:16" x14ac:dyDescent="0.2">
      <c r="K91" s="129" t="s">
        <v>9</v>
      </c>
      <c r="L91" s="128"/>
      <c r="M91" s="128"/>
      <c r="N91" s="128"/>
      <c r="O91" s="131" t="s">
        <v>8</v>
      </c>
      <c r="P91" s="130"/>
    </row>
    <row r="92" spans="11:16" x14ac:dyDescent="0.2">
      <c r="K92" s="129" t="s">
        <v>7</v>
      </c>
      <c r="L92" s="128"/>
      <c r="M92" s="128"/>
      <c r="N92" s="128"/>
      <c r="O92" s="131" t="s">
        <v>6</v>
      </c>
      <c r="P92" s="130"/>
    </row>
    <row r="93" spans="11:16" x14ac:dyDescent="0.2">
      <c r="K93" s="129" t="s">
        <v>5</v>
      </c>
      <c r="L93" s="128"/>
      <c r="M93" s="128"/>
      <c r="N93" s="128"/>
      <c r="O93" s="131" t="s">
        <v>4</v>
      </c>
      <c r="P93" s="130"/>
    </row>
    <row r="94" spans="11:16" x14ac:dyDescent="0.2">
      <c r="K94" s="129" t="s">
        <v>3</v>
      </c>
      <c r="L94" s="128"/>
      <c r="M94" s="128"/>
      <c r="N94" s="128"/>
      <c r="O94" s="128"/>
      <c r="P94" s="128"/>
    </row>
    <row r="95" spans="11:16" x14ac:dyDescent="0.2">
      <c r="K95" s="129" t="s">
        <v>2</v>
      </c>
      <c r="L95" s="128"/>
      <c r="M95" s="128"/>
      <c r="N95" s="128"/>
      <c r="O95" s="128"/>
      <c r="P95" s="128"/>
    </row>
    <row r="96" spans="11:16" x14ac:dyDescent="0.2">
      <c r="K96" s="129" t="s">
        <v>1</v>
      </c>
      <c r="L96" s="128"/>
      <c r="M96" s="128"/>
      <c r="N96" s="128"/>
      <c r="O96" s="128"/>
      <c r="P96" s="128"/>
    </row>
    <row r="97" spans="11:16" x14ac:dyDescent="0.2">
      <c r="K97" s="129" t="s">
        <v>0</v>
      </c>
      <c r="L97" s="128"/>
      <c r="M97" s="128"/>
      <c r="N97" s="128"/>
      <c r="O97" s="128"/>
      <c r="P97" s="128"/>
    </row>
    <row r="98" spans="11:16" hidden="1" x14ac:dyDescent="0.2"/>
    <row r="99" spans="11:16" hidden="1" x14ac:dyDescent="0.2"/>
    <row r="100" spans="11:16" hidden="1" x14ac:dyDescent="0.2"/>
    <row r="101" spans="11:16" hidden="1" x14ac:dyDescent="0.2"/>
    <row r="102" spans="11:16" hidden="1" x14ac:dyDescent="0.2"/>
    <row r="103" spans="11:16" hidden="1" x14ac:dyDescent="0.2"/>
    <row r="104" spans="11:16" hidden="1" x14ac:dyDescent="0.2"/>
    <row r="105" spans="11:16" hidden="1" x14ac:dyDescent="0.2"/>
    <row r="106" spans="11:16" hidden="1" x14ac:dyDescent="0.2"/>
    <row r="107" spans="11:16" hidden="1" x14ac:dyDescent="0.2"/>
    <row r="108" spans="11:16" hidden="1" x14ac:dyDescent="0.2"/>
    <row r="109" spans="11:16" hidden="1" x14ac:dyDescent="0.2"/>
    <row r="110" spans="11:16" hidden="1" x14ac:dyDescent="0.2"/>
    <row r="111" spans="11:16" hidden="1" x14ac:dyDescent="0.2"/>
    <row r="112" spans="11:16" hidden="1" x14ac:dyDescent="0.2"/>
    <row r="113" hidden="1" x14ac:dyDescent="0.2"/>
    <row r="114" hidden="1" x14ac:dyDescent="0.2"/>
  </sheetData>
  <sheetProtection selectLockedCells="1"/>
  <mergeCells count="94">
    <mergeCell ref="A72:B72"/>
    <mergeCell ref="C72:H72"/>
    <mergeCell ref="A67:S67"/>
    <mergeCell ref="A68:S68"/>
    <mergeCell ref="A70:S70"/>
    <mergeCell ref="A71:S71"/>
    <mergeCell ref="Q47:R47"/>
    <mergeCell ref="A58:S58"/>
    <mergeCell ref="Q53:S53"/>
    <mergeCell ref="A55:S55"/>
    <mergeCell ref="A56:S56"/>
    <mergeCell ref="C52:D52"/>
    <mergeCell ref="J52:K52"/>
    <mergeCell ref="C53:D53"/>
    <mergeCell ref="M47:O47"/>
    <mergeCell ref="M48:O48"/>
    <mergeCell ref="S11:S13"/>
    <mergeCell ref="S35:S37"/>
    <mergeCell ref="S17:S19"/>
    <mergeCell ref="K26:L27"/>
    <mergeCell ref="K32:L33"/>
    <mergeCell ref="K31:L31"/>
    <mergeCell ref="K34:L35"/>
    <mergeCell ref="K37:L37"/>
    <mergeCell ref="S23:S25"/>
    <mergeCell ref="K20:L21"/>
    <mergeCell ref="K19:L19"/>
    <mergeCell ref="N5:Q5"/>
    <mergeCell ref="K13:L13"/>
    <mergeCell ref="K14:L15"/>
    <mergeCell ref="K5:L5"/>
    <mergeCell ref="K6:L6"/>
    <mergeCell ref="K8:L9"/>
    <mergeCell ref="K10:L11"/>
    <mergeCell ref="M5:M6"/>
    <mergeCell ref="D5:G5"/>
    <mergeCell ref="K22:L23"/>
    <mergeCell ref="S41:S43"/>
    <mergeCell ref="S29:S31"/>
    <mergeCell ref="K38:L39"/>
    <mergeCell ref="K43:L43"/>
    <mergeCell ref="K40:L41"/>
    <mergeCell ref="K25:L25"/>
    <mergeCell ref="K16:L17"/>
    <mergeCell ref="L1:N1"/>
    <mergeCell ref="O1:P1"/>
    <mergeCell ref="Q1:S1"/>
    <mergeCell ref="B3:I3"/>
    <mergeCell ref="B1:C2"/>
    <mergeCell ref="D1:I1"/>
    <mergeCell ref="L3:S3"/>
    <mergeCell ref="C5:C6"/>
    <mergeCell ref="A6:B6"/>
    <mergeCell ref="A10:B11"/>
    <mergeCell ref="A5:B5"/>
    <mergeCell ref="A8:B9"/>
    <mergeCell ref="I17:I19"/>
    <mergeCell ref="A13:B13"/>
    <mergeCell ref="I11:I13"/>
    <mergeCell ref="I23:I25"/>
    <mergeCell ref="G47:H47"/>
    <mergeCell ref="C47:E47"/>
    <mergeCell ref="I35:I37"/>
    <mergeCell ref="A14:B15"/>
    <mergeCell ref="A16:B17"/>
    <mergeCell ref="A22:B23"/>
    <mergeCell ref="A26:B27"/>
    <mergeCell ref="A20:B21"/>
    <mergeCell ref="A19:B19"/>
    <mergeCell ref="K28:L29"/>
    <mergeCell ref="I29:I31"/>
    <mergeCell ref="I41:I43"/>
    <mergeCell ref="A43:B43"/>
    <mergeCell ref="A40:B41"/>
    <mergeCell ref="A38:B39"/>
    <mergeCell ref="A37:B37"/>
    <mergeCell ref="A31:B31"/>
    <mergeCell ref="A28:B29"/>
    <mergeCell ref="L63:M63"/>
    <mergeCell ref="O63:R63"/>
    <mergeCell ref="J53:K53"/>
    <mergeCell ref="C49:H49"/>
    <mergeCell ref="L49:M49"/>
    <mergeCell ref="C48:E48"/>
    <mergeCell ref="A25:B25"/>
    <mergeCell ref="B64:C64"/>
    <mergeCell ref="E64:H64"/>
    <mergeCell ref="L64:M64"/>
    <mergeCell ref="O64:R64"/>
    <mergeCell ref="A34:B35"/>
    <mergeCell ref="A32:B33"/>
    <mergeCell ref="P49:S49"/>
    <mergeCell ref="B63:C63"/>
    <mergeCell ref="E63:H63"/>
  </mergeCells>
  <conditionalFormatting sqref="A8:B9">
    <cfRule type="containsErrors" dxfId="23" priority="24" stopIfTrue="1">
      <formula>ISERROR(A8)</formula>
    </cfRule>
  </conditionalFormatting>
  <conditionalFormatting sqref="A10:B11">
    <cfRule type="containsErrors" dxfId="22" priority="23" stopIfTrue="1">
      <formula>ISERROR(A10)</formula>
    </cfRule>
  </conditionalFormatting>
  <conditionalFormatting sqref="A14:B15">
    <cfRule type="containsErrors" dxfId="21" priority="22" stopIfTrue="1">
      <formula>ISERROR(A14)</formula>
    </cfRule>
  </conditionalFormatting>
  <conditionalFormatting sqref="A16:B17">
    <cfRule type="containsErrors" dxfId="20" priority="21" stopIfTrue="1">
      <formula>ISERROR(A16)</formula>
    </cfRule>
  </conditionalFormatting>
  <conditionalFormatting sqref="A20:B21">
    <cfRule type="containsErrors" dxfId="19" priority="20" stopIfTrue="1">
      <formula>ISERROR(A20)</formula>
    </cfRule>
  </conditionalFormatting>
  <conditionalFormatting sqref="A22:B23">
    <cfRule type="containsErrors" dxfId="18" priority="19" stopIfTrue="1">
      <formula>ISERROR(A22)</formula>
    </cfRule>
  </conditionalFormatting>
  <conditionalFormatting sqref="A26:B27">
    <cfRule type="containsErrors" dxfId="17" priority="18" stopIfTrue="1">
      <formula>ISERROR(A26)</formula>
    </cfRule>
  </conditionalFormatting>
  <conditionalFormatting sqref="A28:B29">
    <cfRule type="containsErrors" dxfId="16" priority="17" stopIfTrue="1">
      <formula>ISERROR(A28)</formula>
    </cfRule>
  </conditionalFormatting>
  <conditionalFormatting sqref="A32:B33">
    <cfRule type="containsErrors" dxfId="15" priority="16" stopIfTrue="1">
      <formula>ISERROR(A32)</formula>
    </cfRule>
  </conditionalFormatting>
  <conditionalFormatting sqref="A34:B35">
    <cfRule type="containsErrors" dxfId="14" priority="15" stopIfTrue="1">
      <formula>ISERROR(A34)</formula>
    </cfRule>
  </conditionalFormatting>
  <conditionalFormatting sqref="A38:B39">
    <cfRule type="containsErrors" dxfId="13" priority="14" stopIfTrue="1">
      <formula>ISERROR(A38)</formula>
    </cfRule>
  </conditionalFormatting>
  <conditionalFormatting sqref="A40:B41">
    <cfRule type="containsErrors" dxfId="12" priority="13" stopIfTrue="1">
      <formula>ISERROR(A40)</formula>
    </cfRule>
  </conditionalFormatting>
  <conditionalFormatting sqref="K8:L9">
    <cfRule type="containsErrors" dxfId="11" priority="12" stopIfTrue="1">
      <formula>ISERROR(K8)</formula>
    </cfRule>
  </conditionalFormatting>
  <conditionalFormatting sqref="K10:L11">
    <cfRule type="containsErrors" dxfId="10" priority="11" stopIfTrue="1">
      <formula>ISERROR(K10)</formula>
    </cfRule>
  </conditionalFormatting>
  <conditionalFormatting sqref="K14:L15">
    <cfRule type="containsErrors" dxfId="9" priority="10" stopIfTrue="1">
      <formula>ISERROR(K14)</formula>
    </cfRule>
  </conditionalFormatting>
  <conditionalFormatting sqref="K16:L17">
    <cfRule type="containsErrors" dxfId="8" priority="9" stopIfTrue="1">
      <formula>ISERROR(K16)</formula>
    </cfRule>
  </conditionalFormatting>
  <conditionalFormatting sqref="K20:L21">
    <cfRule type="containsErrors" dxfId="7" priority="8" stopIfTrue="1">
      <formula>ISERROR(K20)</formula>
    </cfRule>
  </conditionalFormatting>
  <conditionalFormatting sqref="K22:L23">
    <cfRule type="containsErrors" dxfId="6" priority="7" stopIfTrue="1">
      <formula>ISERROR(K22)</formula>
    </cfRule>
  </conditionalFormatting>
  <conditionalFormatting sqref="K26:L27">
    <cfRule type="containsErrors" dxfId="5" priority="6" stopIfTrue="1">
      <formula>ISERROR(K26)</formula>
    </cfRule>
  </conditionalFormatting>
  <conditionalFormatting sqref="K28:L29">
    <cfRule type="containsErrors" dxfId="4" priority="5" stopIfTrue="1">
      <formula>ISERROR(K28)</formula>
    </cfRule>
  </conditionalFormatting>
  <conditionalFormatting sqref="K32:L33">
    <cfRule type="containsErrors" dxfId="3" priority="4" stopIfTrue="1">
      <formula>ISERROR(K32)</formula>
    </cfRule>
  </conditionalFormatting>
  <conditionalFormatting sqref="K34:L35">
    <cfRule type="containsErrors" dxfId="2" priority="3" stopIfTrue="1">
      <formula>ISERROR(K34)</formula>
    </cfRule>
  </conditionalFormatting>
  <conditionalFormatting sqref="K38:L39">
    <cfRule type="containsErrors" dxfId="1" priority="2" stopIfTrue="1">
      <formula>ISERROR(K38)</formula>
    </cfRule>
  </conditionalFormatting>
  <conditionalFormatting sqref="K40:L41">
    <cfRule type="containsErrors" dxfId="0" priority="1" stopIfTrue="1">
      <formula>ISERROR(K40)</formula>
    </cfRule>
  </conditionalFormatting>
  <dataValidations count="6">
    <dataValidation type="list" allowBlank="1" showInputMessage="1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$O$73:$O$93</formula1>
    </dataValidation>
    <dataValidation type="list" allowBlank="1" showInputMessage="1" showErrorMessage="1" sqref="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 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">
      <formula1>$L$73:$L$88</formula1>
    </dataValidation>
    <dataValidation type="list" allowBlank="1" showInputMessage="1" showErrorMessage="1" prompt="Vyber čas ukončení" sqref="C53:D53 IY53:IZ53 SU53:SV53 ACQ53:ACR53 AMM53:AMN53 AWI53:AWJ53 BGE53:BGF53 BQA53:BQB53 BZW53:BZX53 CJS53:CJT53 CTO53:CTP53 DDK53:DDL53 DNG53:DNH53 DXC53:DXD53 EGY53:EGZ53 EQU53:EQV53 FAQ53:FAR53 FKM53:FKN53 FUI53:FUJ53 GEE53:GEF53 GOA53:GOB53 GXW53:GXX53 HHS53:HHT53 HRO53:HRP53 IBK53:IBL53 ILG53:ILH53 IVC53:IVD53 JEY53:JEZ53 JOU53:JOV53 JYQ53:JYR53 KIM53:KIN53 KSI53:KSJ53 LCE53:LCF53 LMA53:LMB53 LVW53:LVX53 MFS53:MFT53 MPO53:MPP53 MZK53:MZL53 NJG53:NJH53 NTC53:NTD53 OCY53:OCZ53 OMU53:OMV53 OWQ53:OWR53 PGM53:PGN53 PQI53:PQJ53 QAE53:QAF53 QKA53:QKB53 QTW53:QTX53 RDS53:RDT53 RNO53:RNP53 RXK53:RXL53 SHG53:SHH53 SRC53:SRD53 TAY53:TAZ53 TKU53:TKV53 TUQ53:TUR53 UEM53:UEN53 UOI53:UOJ53 UYE53:UYF53 VIA53:VIB53 VRW53:VRX53 WBS53:WBT53 WLO53:WLP53 WVK53:WVL53 C65589:D65589 IY65589:IZ65589 SU65589:SV65589 ACQ65589:ACR65589 AMM65589:AMN65589 AWI65589:AWJ65589 BGE65589:BGF65589 BQA65589:BQB65589 BZW65589:BZX65589 CJS65589:CJT65589 CTO65589:CTP65589 DDK65589:DDL65589 DNG65589:DNH65589 DXC65589:DXD65589 EGY65589:EGZ65589 EQU65589:EQV65589 FAQ65589:FAR65589 FKM65589:FKN65589 FUI65589:FUJ65589 GEE65589:GEF65589 GOA65589:GOB65589 GXW65589:GXX65589 HHS65589:HHT65589 HRO65589:HRP65589 IBK65589:IBL65589 ILG65589:ILH65589 IVC65589:IVD65589 JEY65589:JEZ65589 JOU65589:JOV65589 JYQ65589:JYR65589 KIM65589:KIN65589 KSI65589:KSJ65589 LCE65589:LCF65589 LMA65589:LMB65589 LVW65589:LVX65589 MFS65589:MFT65589 MPO65589:MPP65589 MZK65589:MZL65589 NJG65589:NJH65589 NTC65589:NTD65589 OCY65589:OCZ65589 OMU65589:OMV65589 OWQ65589:OWR65589 PGM65589:PGN65589 PQI65589:PQJ65589 QAE65589:QAF65589 QKA65589:QKB65589 QTW65589:QTX65589 RDS65589:RDT65589 RNO65589:RNP65589 RXK65589:RXL65589 SHG65589:SHH65589 SRC65589:SRD65589 TAY65589:TAZ65589 TKU65589:TKV65589 TUQ65589:TUR65589 UEM65589:UEN65589 UOI65589:UOJ65589 UYE65589:UYF65589 VIA65589:VIB65589 VRW65589:VRX65589 WBS65589:WBT65589 WLO65589:WLP65589 WVK65589:WVL65589 C131125:D131125 IY131125:IZ131125 SU131125:SV131125 ACQ131125:ACR131125 AMM131125:AMN131125 AWI131125:AWJ131125 BGE131125:BGF131125 BQA131125:BQB131125 BZW131125:BZX131125 CJS131125:CJT131125 CTO131125:CTP131125 DDK131125:DDL131125 DNG131125:DNH131125 DXC131125:DXD131125 EGY131125:EGZ131125 EQU131125:EQV131125 FAQ131125:FAR131125 FKM131125:FKN131125 FUI131125:FUJ131125 GEE131125:GEF131125 GOA131125:GOB131125 GXW131125:GXX131125 HHS131125:HHT131125 HRO131125:HRP131125 IBK131125:IBL131125 ILG131125:ILH131125 IVC131125:IVD131125 JEY131125:JEZ131125 JOU131125:JOV131125 JYQ131125:JYR131125 KIM131125:KIN131125 KSI131125:KSJ131125 LCE131125:LCF131125 LMA131125:LMB131125 LVW131125:LVX131125 MFS131125:MFT131125 MPO131125:MPP131125 MZK131125:MZL131125 NJG131125:NJH131125 NTC131125:NTD131125 OCY131125:OCZ131125 OMU131125:OMV131125 OWQ131125:OWR131125 PGM131125:PGN131125 PQI131125:PQJ131125 QAE131125:QAF131125 QKA131125:QKB131125 QTW131125:QTX131125 RDS131125:RDT131125 RNO131125:RNP131125 RXK131125:RXL131125 SHG131125:SHH131125 SRC131125:SRD131125 TAY131125:TAZ131125 TKU131125:TKV131125 TUQ131125:TUR131125 UEM131125:UEN131125 UOI131125:UOJ131125 UYE131125:UYF131125 VIA131125:VIB131125 VRW131125:VRX131125 WBS131125:WBT131125 WLO131125:WLP131125 WVK131125:WVL131125 C196661:D196661 IY196661:IZ196661 SU196661:SV196661 ACQ196661:ACR196661 AMM196661:AMN196661 AWI196661:AWJ196661 BGE196661:BGF196661 BQA196661:BQB196661 BZW196661:BZX196661 CJS196661:CJT196661 CTO196661:CTP196661 DDK196661:DDL196661 DNG196661:DNH196661 DXC196661:DXD196661 EGY196661:EGZ196661 EQU196661:EQV196661 FAQ196661:FAR196661 FKM196661:FKN196661 FUI196661:FUJ196661 GEE196661:GEF196661 GOA196661:GOB196661 GXW196661:GXX196661 HHS196661:HHT196661 HRO196661:HRP196661 IBK196661:IBL196661 ILG196661:ILH196661 IVC196661:IVD196661 JEY196661:JEZ196661 JOU196661:JOV196661 JYQ196661:JYR196661 KIM196661:KIN196661 KSI196661:KSJ196661 LCE196661:LCF196661 LMA196661:LMB196661 LVW196661:LVX196661 MFS196661:MFT196661 MPO196661:MPP196661 MZK196661:MZL196661 NJG196661:NJH196661 NTC196661:NTD196661 OCY196661:OCZ196661 OMU196661:OMV196661 OWQ196661:OWR196661 PGM196661:PGN196661 PQI196661:PQJ196661 QAE196661:QAF196661 QKA196661:QKB196661 QTW196661:QTX196661 RDS196661:RDT196661 RNO196661:RNP196661 RXK196661:RXL196661 SHG196661:SHH196661 SRC196661:SRD196661 TAY196661:TAZ196661 TKU196661:TKV196661 TUQ196661:TUR196661 UEM196661:UEN196661 UOI196661:UOJ196661 UYE196661:UYF196661 VIA196661:VIB196661 VRW196661:VRX196661 WBS196661:WBT196661 WLO196661:WLP196661 WVK196661:WVL196661 C262197:D262197 IY262197:IZ262197 SU262197:SV262197 ACQ262197:ACR262197 AMM262197:AMN262197 AWI262197:AWJ262197 BGE262197:BGF262197 BQA262197:BQB262197 BZW262197:BZX262197 CJS262197:CJT262197 CTO262197:CTP262197 DDK262197:DDL262197 DNG262197:DNH262197 DXC262197:DXD262197 EGY262197:EGZ262197 EQU262197:EQV262197 FAQ262197:FAR262197 FKM262197:FKN262197 FUI262197:FUJ262197 GEE262197:GEF262197 GOA262197:GOB262197 GXW262197:GXX262197 HHS262197:HHT262197 HRO262197:HRP262197 IBK262197:IBL262197 ILG262197:ILH262197 IVC262197:IVD262197 JEY262197:JEZ262197 JOU262197:JOV262197 JYQ262197:JYR262197 KIM262197:KIN262197 KSI262197:KSJ262197 LCE262197:LCF262197 LMA262197:LMB262197 LVW262197:LVX262197 MFS262197:MFT262197 MPO262197:MPP262197 MZK262197:MZL262197 NJG262197:NJH262197 NTC262197:NTD262197 OCY262197:OCZ262197 OMU262197:OMV262197 OWQ262197:OWR262197 PGM262197:PGN262197 PQI262197:PQJ262197 QAE262197:QAF262197 QKA262197:QKB262197 QTW262197:QTX262197 RDS262197:RDT262197 RNO262197:RNP262197 RXK262197:RXL262197 SHG262197:SHH262197 SRC262197:SRD262197 TAY262197:TAZ262197 TKU262197:TKV262197 TUQ262197:TUR262197 UEM262197:UEN262197 UOI262197:UOJ262197 UYE262197:UYF262197 VIA262197:VIB262197 VRW262197:VRX262197 WBS262197:WBT262197 WLO262197:WLP262197 WVK262197:WVL262197 C327733:D327733 IY327733:IZ327733 SU327733:SV327733 ACQ327733:ACR327733 AMM327733:AMN327733 AWI327733:AWJ327733 BGE327733:BGF327733 BQA327733:BQB327733 BZW327733:BZX327733 CJS327733:CJT327733 CTO327733:CTP327733 DDK327733:DDL327733 DNG327733:DNH327733 DXC327733:DXD327733 EGY327733:EGZ327733 EQU327733:EQV327733 FAQ327733:FAR327733 FKM327733:FKN327733 FUI327733:FUJ327733 GEE327733:GEF327733 GOA327733:GOB327733 GXW327733:GXX327733 HHS327733:HHT327733 HRO327733:HRP327733 IBK327733:IBL327733 ILG327733:ILH327733 IVC327733:IVD327733 JEY327733:JEZ327733 JOU327733:JOV327733 JYQ327733:JYR327733 KIM327733:KIN327733 KSI327733:KSJ327733 LCE327733:LCF327733 LMA327733:LMB327733 LVW327733:LVX327733 MFS327733:MFT327733 MPO327733:MPP327733 MZK327733:MZL327733 NJG327733:NJH327733 NTC327733:NTD327733 OCY327733:OCZ327733 OMU327733:OMV327733 OWQ327733:OWR327733 PGM327733:PGN327733 PQI327733:PQJ327733 QAE327733:QAF327733 QKA327733:QKB327733 QTW327733:QTX327733 RDS327733:RDT327733 RNO327733:RNP327733 RXK327733:RXL327733 SHG327733:SHH327733 SRC327733:SRD327733 TAY327733:TAZ327733 TKU327733:TKV327733 TUQ327733:TUR327733 UEM327733:UEN327733 UOI327733:UOJ327733 UYE327733:UYF327733 VIA327733:VIB327733 VRW327733:VRX327733 WBS327733:WBT327733 WLO327733:WLP327733 WVK327733:WVL327733 C393269:D393269 IY393269:IZ393269 SU393269:SV393269 ACQ393269:ACR393269 AMM393269:AMN393269 AWI393269:AWJ393269 BGE393269:BGF393269 BQA393269:BQB393269 BZW393269:BZX393269 CJS393269:CJT393269 CTO393269:CTP393269 DDK393269:DDL393269 DNG393269:DNH393269 DXC393269:DXD393269 EGY393269:EGZ393269 EQU393269:EQV393269 FAQ393269:FAR393269 FKM393269:FKN393269 FUI393269:FUJ393269 GEE393269:GEF393269 GOA393269:GOB393269 GXW393269:GXX393269 HHS393269:HHT393269 HRO393269:HRP393269 IBK393269:IBL393269 ILG393269:ILH393269 IVC393269:IVD393269 JEY393269:JEZ393269 JOU393269:JOV393269 JYQ393269:JYR393269 KIM393269:KIN393269 KSI393269:KSJ393269 LCE393269:LCF393269 LMA393269:LMB393269 LVW393269:LVX393269 MFS393269:MFT393269 MPO393269:MPP393269 MZK393269:MZL393269 NJG393269:NJH393269 NTC393269:NTD393269 OCY393269:OCZ393269 OMU393269:OMV393269 OWQ393269:OWR393269 PGM393269:PGN393269 PQI393269:PQJ393269 QAE393269:QAF393269 QKA393269:QKB393269 QTW393269:QTX393269 RDS393269:RDT393269 RNO393269:RNP393269 RXK393269:RXL393269 SHG393269:SHH393269 SRC393269:SRD393269 TAY393269:TAZ393269 TKU393269:TKV393269 TUQ393269:TUR393269 UEM393269:UEN393269 UOI393269:UOJ393269 UYE393269:UYF393269 VIA393269:VIB393269 VRW393269:VRX393269 WBS393269:WBT393269 WLO393269:WLP393269 WVK393269:WVL393269 C458805:D458805 IY458805:IZ458805 SU458805:SV458805 ACQ458805:ACR458805 AMM458805:AMN458805 AWI458805:AWJ458805 BGE458805:BGF458805 BQA458805:BQB458805 BZW458805:BZX458805 CJS458805:CJT458805 CTO458805:CTP458805 DDK458805:DDL458805 DNG458805:DNH458805 DXC458805:DXD458805 EGY458805:EGZ458805 EQU458805:EQV458805 FAQ458805:FAR458805 FKM458805:FKN458805 FUI458805:FUJ458805 GEE458805:GEF458805 GOA458805:GOB458805 GXW458805:GXX458805 HHS458805:HHT458805 HRO458805:HRP458805 IBK458805:IBL458805 ILG458805:ILH458805 IVC458805:IVD458805 JEY458805:JEZ458805 JOU458805:JOV458805 JYQ458805:JYR458805 KIM458805:KIN458805 KSI458805:KSJ458805 LCE458805:LCF458805 LMA458805:LMB458805 LVW458805:LVX458805 MFS458805:MFT458805 MPO458805:MPP458805 MZK458805:MZL458805 NJG458805:NJH458805 NTC458805:NTD458805 OCY458805:OCZ458805 OMU458805:OMV458805 OWQ458805:OWR458805 PGM458805:PGN458805 PQI458805:PQJ458805 QAE458805:QAF458805 QKA458805:QKB458805 QTW458805:QTX458805 RDS458805:RDT458805 RNO458805:RNP458805 RXK458805:RXL458805 SHG458805:SHH458805 SRC458805:SRD458805 TAY458805:TAZ458805 TKU458805:TKV458805 TUQ458805:TUR458805 UEM458805:UEN458805 UOI458805:UOJ458805 UYE458805:UYF458805 VIA458805:VIB458805 VRW458805:VRX458805 WBS458805:WBT458805 WLO458805:WLP458805 WVK458805:WVL458805 C524341:D524341 IY524341:IZ524341 SU524341:SV524341 ACQ524341:ACR524341 AMM524341:AMN524341 AWI524341:AWJ524341 BGE524341:BGF524341 BQA524341:BQB524341 BZW524341:BZX524341 CJS524341:CJT524341 CTO524341:CTP524341 DDK524341:DDL524341 DNG524341:DNH524341 DXC524341:DXD524341 EGY524341:EGZ524341 EQU524341:EQV524341 FAQ524341:FAR524341 FKM524341:FKN524341 FUI524341:FUJ524341 GEE524341:GEF524341 GOA524341:GOB524341 GXW524341:GXX524341 HHS524341:HHT524341 HRO524341:HRP524341 IBK524341:IBL524341 ILG524341:ILH524341 IVC524341:IVD524341 JEY524341:JEZ524341 JOU524341:JOV524341 JYQ524341:JYR524341 KIM524341:KIN524341 KSI524341:KSJ524341 LCE524341:LCF524341 LMA524341:LMB524341 LVW524341:LVX524341 MFS524341:MFT524341 MPO524341:MPP524341 MZK524341:MZL524341 NJG524341:NJH524341 NTC524341:NTD524341 OCY524341:OCZ524341 OMU524341:OMV524341 OWQ524341:OWR524341 PGM524341:PGN524341 PQI524341:PQJ524341 QAE524341:QAF524341 QKA524341:QKB524341 QTW524341:QTX524341 RDS524341:RDT524341 RNO524341:RNP524341 RXK524341:RXL524341 SHG524341:SHH524341 SRC524341:SRD524341 TAY524341:TAZ524341 TKU524341:TKV524341 TUQ524341:TUR524341 UEM524341:UEN524341 UOI524341:UOJ524341 UYE524341:UYF524341 VIA524341:VIB524341 VRW524341:VRX524341 WBS524341:WBT524341 WLO524341:WLP524341 WVK524341:WVL524341 C589877:D589877 IY589877:IZ589877 SU589877:SV589877 ACQ589877:ACR589877 AMM589877:AMN589877 AWI589877:AWJ589877 BGE589877:BGF589877 BQA589877:BQB589877 BZW589877:BZX589877 CJS589877:CJT589877 CTO589877:CTP589877 DDK589877:DDL589877 DNG589877:DNH589877 DXC589877:DXD589877 EGY589877:EGZ589877 EQU589877:EQV589877 FAQ589877:FAR589877 FKM589877:FKN589877 FUI589877:FUJ589877 GEE589877:GEF589877 GOA589877:GOB589877 GXW589877:GXX589877 HHS589877:HHT589877 HRO589877:HRP589877 IBK589877:IBL589877 ILG589877:ILH589877 IVC589877:IVD589877 JEY589877:JEZ589877 JOU589877:JOV589877 JYQ589877:JYR589877 KIM589877:KIN589877 KSI589877:KSJ589877 LCE589877:LCF589877 LMA589877:LMB589877 LVW589877:LVX589877 MFS589877:MFT589877 MPO589877:MPP589877 MZK589877:MZL589877 NJG589877:NJH589877 NTC589877:NTD589877 OCY589877:OCZ589877 OMU589877:OMV589877 OWQ589877:OWR589877 PGM589877:PGN589877 PQI589877:PQJ589877 QAE589877:QAF589877 QKA589877:QKB589877 QTW589877:QTX589877 RDS589877:RDT589877 RNO589877:RNP589877 RXK589877:RXL589877 SHG589877:SHH589877 SRC589877:SRD589877 TAY589877:TAZ589877 TKU589877:TKV589877 TUQ589877:TUR589877 UEM589877:UEN589877 UOI589877:UOJ589877 UYE589877:UYF589877 VIA589877:VIB589877 VRW589877:VRX589877 WBS589877:WBT589877 WLO589877:WLP589877 WVK589877:WVL589877 C655413:D655413 IY655413:IZ655413 SU655413:SV655413 ACQ655413:ACR655413 AMM655413:AMN655413 AWI655413:AWJ655413 BGE655413:BGF655413 BQA655413:BQB655413 BZW655413:BZX655413 CJS655413:CJT655413 CTO655413:CTP655413 DDK655413:DDL655413 DNG655413:DNH655413 DXC655413:DXD655413 EGY655413:EGZ655413 EQU655413:EQV655413 FAQ655413:FAR655413 FKM655413:FKN655413 FUI655413:FUJ655413 GEE655413:GEF655413 GOA655413:GOB655413 GXW655413:GXX655413 HHS655413:HHT655413 HRO655413:HRP655413 IBK655413:IBL655413 ILG655413:ILH655413 IVC655413:IVD655413 JEY655413:JEZ655413 JOU655413:JOV655413 JYQ655413:JYR655413 KIM655413:KIN655413 KSI655413:KSJ655413 LCE655413:LCF655413 LMA655413:LMB655413 LVW655413:LVX655413 MFS655413:MFT655413 MPO655413:MPP655413 MZK655413:MZL655413 NJG655413:NJH655413 NTC655413:NTD655413 OCY655413:OCZ655413 OMU655413:OMV655413 OWQ655413:OWR655413 PGM655413:PGN655413 PQI655413:PQJ655413 QAE655413:QAF655413 QKA655413:QKB655413 QTW655413:QTX655413 RDS655413:RDT655413 RNO655413:RNP655413 RXK655413:RXL655413 SHG655413:SHH655413 SRC655413:SRD655413 TAY655413:TAZ655413 TKU655413:TKV655413 TUQ655413:TUR655413 UEM655413:UEN655413 UOI655413:UOJ655413 UYE655413:UYF655413 VIA655413:VIB655413 VRW655413:VRX655413 WBS655413:WBT655413 WLO655413:WLP655413 WVK655413:WVL655413 C720949:D720949 IY720949:IZ720949 SU720949:SV720949 ACQ720949:ACR720949 AMM720949:AMN720949 AWI720949:AWJ720949 BGE720949:BGF720949 BQA720949:BQB720949 BZW720949:BZX720949 CJS720949:CJT720949 CTO720949:CTP720949 DDK720949:DDL720949 DNG720949:DNH720949 DXC720949:DXD720949 EGY720949:EGZ720949 EQU720949:EQV720949 FAQ720949:FAR720949 FKM720949:FKN720949 FUI720949:FUJ720949 GEE720949:GEF720949 GOA720949:GOB720949 GXW720949:GXX720949 HHS720949:HHT720949 HRO720949:HRP720949 IBK720949:IBL720949 ILG720949:ILH720949 IVC720949:IVD720949 JEY720949:JEZ720949 JOU720949:JOV720949 JYQ720949:JYR720949 KIM720949:KIN720949 KSI720949:KSJ720949 LCE720949:LCF720949 LMA720949:LMB720949 LVW720949:LVX720949 MFS720949:MFT720949 MPO720949:MPP720949 MZK720949:MZL720949 NJG720949:NJH720949 NTC720949:NTD720949 OCY720949:OCZ720949 OMU720949:OMV720949 OWQ720949:OWR720949 PGM720949:PGN720949 PQI720949:PQJ720949 QAE720949:QAF720949 QKA720949:QKB720949 QTW720949:QTX720949 RDS720949:RDT720949 RNO720949:RNP720949 RXK720949:RXL720949 SHG720949:SHH720949 SRC720949:SRD720949 TAY720949:TAZ720949 TKU720949:TKV720949 TUQ720949:TUR720949 UEM720949:UEN720949 UOI720949:UOJ720949 UYE720949:UYF720949 VIA720949:VIB720949 VRW720949:VRX720949 WBS720949:WBT720949 WLO720949:WLP720949 WVK720949:WVL720949 C786485:D786485 IY786485:IZ786485 SU786485:SV786485 ACQ786485:ACR786485 AMM786485:AMN786485 AWI786485:AWJ786485 BGE786485:BGF786485 BQA786485:BQB786485 BZW786485:BZX786485 CJS786485:CJT786485 CTO786485:CTP786485 DDK786485:DDL786485 DNG786485:DNH786485 DXC786485:DXD786485 EGY786485:EGZ786485 EQU786485:EQV786485 FAQ786485:FAR786485 FKM786485:FKN786485 FUI786485:FUJ786485 GEE786485:GEF786485 GOA786485:GOB786485 GXW786485:GXX786485 HHS786485:HHT786485 HRO786485:HRP786485 IBK786485:IBL786485 ILG786485:ILH786485 IVC786485:IVD786485 JEY786485:JEZ786485 JOU786485:JOV786485 JYQ786485:JYR786485 KIM786485:KIN786485 KSI786485:KSJ786485 LCE786485:LCF786485 LMA786485:LMB786485 LVW786485:LVX786485 MFS786485:MFT786485 MPO786485:MPP786485 MZK786485:MZL786485 NJG786485:NJH786485 NTC786485:NTD786485 OCY786485:OCZ786485 OMU786485:OMV786485 OWQ786485:OWR786485 PGM786485:PGN786485 PQI786485:PQJ786485 QAE786485:QAF786485 QKA786485:QKB786485 QTW786485:QTX786485 RDS786485:RDT786485 RNO786485:RNP786485 RXK786485:RXL786485 SHG786485:SHH786485 SRC786485:SRD786485 TAY786485:TAZ786485 TKU786485:TKV786485 TUQ786485:TUR786485 UEM786485:UEN786485 UOI786485:UOJ786485 UYE786485:UYF786485 VIA786485:VIB786485 VRW786485:VRX786485 WBS786485:WBT786485 WLO786485:WLP786485 WVK786485:WVL786485 C852021:D852021 IY852021:IZ852021 SU852021:SV852021 ACQ852021:ACR852021 AMM852021:AMN852021 AWI852021:AWJ852021 BGE852021:BGF852021 BQA852021:BQB852021 BZW852021:BZX852021 CJS852021:CJT852021 CTO852021:CTP852021 DDK852021:DDL852021 DNG852021:DNH852021 DXC852021:DXD852021 EGY852021:EGZ852021 EQU852021:EQV852021 FAQ852021:FAR852021 FKM852021:FKN852021 FUI852021:FUJ852021 GEE852021:GEF852021 GOA852021:GOB852021 GXW852021:GXX852021 HHS852021:HHT852021 HRO852021:HRP852021 IBK852021:IBL852021 ILG852021:ILH852021 IVC852021:IVD852021 JEY852021:JEZ852021 JOU852021:JOV852021 JYQ852021:JYR852021 KIM852021:KIN852021 KSI852021:KSJ852021 LCE852021:LCF852021 LMA852021:LMB852021 LVW852021:LVX852021 MFS852021:MFT852021 MPO852021:MPP852021 MZK852021:MZL852021 NJG852021:NJH852021 NTC852021:NTD852021 OCY852021:OCZ852021 OMU852021:OMV852021 OWQ852021:OWR852021 PGM852021:PGN852021 PQI852021:PQJ852021 QAE852021:QAF852021 QKA852021:QKB852021 QTW852021:QTX852021 RDS852021:RDT852021 RNO852021:RNP852021 RXK852021:RXL852021 SHG852021:SHH852021 SRC852021:SRD852021 TAY852021:TAZ852021 TKU852021:TKV852021 TUQ852021:TUR852021 UEM852021:UEN852021 UOI852021:UOJ852021 UYE852021:UYF852021 VIA852021:VIB852021 VRW852021:VRX852021 WBS852021:WBT852021 WLO852021:WLP852021 WVK852021:WVL852021 C917557:D917557 IY917557:IZ917557 SU917557:SV917557 ACQ917557:ACR917557 AMM917557:AMN917557 AWI917557:AWJ917557 BGE917557:BGF917557 BQA917557:BQB917557 BZW917557:BZX917557 CJS917557:CJT917557 CTO917557:CTP917557 DDK917557:DDL917557 DNG917557:DNH917557 DXC917557:DXD917557 EGY917557:EGZ917557 EQU917557:EQV917557 FAQ917557:FAR917557 FKM917557:FKN917557 FUI917557:FUJ917557 GEE917557:GEF917557 GOA917557:GOB917557 GXW917557:GXX917557 HHS917557:HHT917557 HRO917557:HRP917557 IBK917557:IBL917557 ILG917557:ILH917557 IVC917557:IVD917557 JEY917557:JEZ917557 JOU917557:JOV917557 JYQ917557:JYR917557 KIM917557:KIN917557 KSI917557:KSJ917557 LCE917557:LCF917557 LMA917557:LMB917557 LVW917557:LVX917557 MFS917557:MFT917557 MPO917557:MPP917557 MZK917557:MZL917557 NJG917557:NJH917557 NTC917557:NTD917557 OCY917557:OCZ917557 OMU917557:OMV917557 OWQ917557:OWR917557 PGM917557:PGN917557 PQI917557:PQJ917557 QAE917557:QAF917557 QKA917557:QKB917557 QTW917557:QTX917557 RDS917557:RDT917557 RNO917557:RNP917557 RXK917557:RXL917557 SHG917557:SHH917557 SRC917557:SRD917557 TAY917557:TAZ917557 TKU917557:TKV917557 TUQ917557:TUR917557 UEM917557:UEN917557 UOI917557:UOJ917557 UYE917557:UYF917557 VIA917557:VIB917557 VRW917557:VRX917557 WBS917557:WBT917557 WLO917557:WLP917557 WVK917557:WVL917557 C983093:D983093 IY983093:IZ983093 SU983093:SV983093 ACQ983093:ACR983093 AMM983093:AMN983093 AWI983093:AWJ983093 BGE983093:BGF983093 BQA983093:BQB983093 BZW983093:BZX983093 CJS983093:CJT983093 CTO983093:CTP983093 DDK983093:DDL983093 DNG983093:DNH983093 DXC983093:DXD983093 EGY983093:EGZ983093 EQU983093:EQV983093 FAQ983093:FAR983093 FKM983093:FKN983093 FUI983093:FUJ983093 GEE983093:GEF983093 GOA983093:GOB983093 GXW983093:GXX983093 HHS983093:HHT983093 HRO983093:HRP983093 IBK983093:IBL983093 ILG983093:ILH983093 IVC983093:IVD983093 JEY983093:JEZ983093 JOU983093:JOV983093 JYQ983093:JYR983093 KIM983093:KIN983093 KSI983093:KSJ983093 LCE983093:LCF983093 LMA983093:LMB983093 LVW983093:LVX983093 MFS983093:MFT983093 MPO983093:MPP983093 MZK983093:MZL983093 NJG983093:NJH983093 NTC983093:NTD983093 OCY983093:OCZ983093 OMU983093:OMV983093 OWQ983093:OWR983093 PGM983093:PGN983093 PQI983093:PQJ983093 QAE983093:QAF983093 QKA983093:QKB983093 QTW983093:QTX983093 RDS983093:RDT983093 RNO983093:RNP983093 RXK983093:RXL983093 SHG983093:SHH983093 SRC983093:SRD983093 TAY983093:TAZ983093 TKU983093:TKV983093 TUQ983093:TUR983093 UEM983093:UEN983093 UOI983093:UOJ983093 UYE983093:UYF983093 VIA983093:VIB983093 VRW983093:VRX983093 WBS983093:WBT983093 WLO983093:WLP983093 WVK983093:WVL983093">
      <formula1>$K$85:$K$97</formula1>
    </dataValidation>
    <dataValidation type="list" allowBlank="1" showInputMessage="1" showErrorMessage="1" prompt="Vyber čas zahájení" sqref="C52:D52 IY52:IZ52 SU52:SV52 ACQ52:ACR52 AMM52:AMN52 AWI52:AWJ52 BGE52:BGF52 BQA52:BQB52 BZW52:BZX52 CJS52:CJT52 CTO52:CTP52 DDK52:DDL52 DNG52:DNH52 DXC52:DXD52 EGY52:EGZ52 EQU52:EQV52 FAQ52:FAR52 FKM52:FKN52 FUI52:FUJ52 GEE52:GEF52 GOA52:GOB52 GXW52:GXX52 HHS52:HHT52 HRO52:HRP52 IBK52:IBL52 ILG52:ILH52 IVC52:IVD52 JEY52:JEZ52 JOU52:JOV52 JYQ52:JYR52 KIM52:KIN52 KSI52:KSJ52 LCE52:LCF52 LMA52:LMB52 LVW52:LVX52 MFS52:MFT52 MPO52:MPP52 MZK52:MZL52 NJG52:NJH52 NTC52:NTD52 OCY52:OCZ52 OMU52:OMV52 OWQ52:OWR52 PGM52:PGN52 PQI52:PQJ52 QAE52:QAF52 QKA52:QKB52 QTW52:QTX52 RDS52:RDT52 RNO52:RNP52 RXK52:RXL52 SHG52:SHH52 SRC52:SRD52 TAY52:TAZ52 TKU52:TKV52 TUQ52:TUR52 UEM52:UEN52 UOI52:UOJ52 UYE52:UYF52 VIA52:VIB52 VRW52:VRX52 WBS52:WBT52 WLO52:WLP52 WVK52:WVL52 C65588:D65588 IY65588:IZ65588 SU65588:SV65588 ACQ65588:ACR65588 AMM65588:AMN65588 AWI65588:AWJ65588 BGE65588:BGF65588 BQA65588:BQB65588 BZW65588:BZX65588 CJS65588:CJT65588 CTO65588:CTP65588 DDK65588:DDL65588 DNG65588:DNH65588 DXC65588:DXD65588 EGY65588:EGZ65588 EQU65588:EQV65588 FAQ65588:FAR65588 FKM65588:FKN65588 FUI65588:FUJ65588 GEE65588:GEF65588 GOA65588:GOB65588 GXW65588:GXX65588 HHS65588:HHT65588 HRO65588:HRP65588 IBK65588:IBL65588 ILG65588:ILH65588 IVC65588:IVD65588 JEY65588:JEZ65588 JOU65588:JOV65588 JYQ65588:JYR65588 KIM65588:KIN65588 KSI65588:KSJ65588 LCE65588:LCF65588 LMA65588:LMB65588 LVW65588:LVX65588 MFS65588:MFT65588 MPO65588:MPP65588 MZK65588:MZL65588 NJG65588:NJH65588 NTC65588:NTD65588 OCY65588:OCZ65588 OMU65588:OMV65588 OWQ65588:OWR65588 PGM65588:PGN65588 PQI65588:PQJ65588 QAE65588:QAF65588 QKA65588:QKB65588 QTW65588:QTX65588 RDS65588:RDT65588 RNO65588:RNP65588 RXK65588:RXL65588 SHG65588:SHH65588 SRC65588:SRD65588 TAY65588:TAZ65588 TKU65588:TKV65588 TUQ65588:TUR65588 UEM65588:UEN65588 UOI65588:UOJ65588 UYE65588:UYF65588 VIA65588:VIB65588 VRW65588:VRX65588 WBS65588:WBT65588 WLO65588:WLP65588 WVK65588:WVL65588 C131124:D131124 IY131124:IZ131124 SU131124:SV131124 ACQ131124:ACR131124 AMM131124:AMN131124 AWI131124:AWJ131124 BGE131124:BGF131124 BQA131124:BQB131124 BZW131124:BZX131124 CJS131124:CJT131124 CTO131124:CTP131124 DDK131124:DDL131124 DNG131124:DNH131124 DXC131124:DXD131124 EGY131124:EGZ131124 EQU131124:EQV131124 FAQ131124:FAR131124 FKM131124:FKN131124 FUI131124:FUJ131124 GEE131124:GEF131124 GOA131124:GOB131124 GXW131124:GXX131124 HHS131124:HHT131124 HRO131124:HRP131124 IBK131124:IBL131124 ILG131124:ILH131124 IVC131124:IVD131124 JEY131124:JEZ131124 JOU131124:JOV131124 JYQ131124:JYR131124 KIM131124:KIN131124 KSI131124:KSJ131124 LCE131124:LCF131124 LMA131124:LMB131124 LVW131124:LVX131124 MFS131124:MFT131124 MPO131124:MPP131124 MZK131124:MZL131124 NJG131124:NJH131124 NTC131124:NTD131124 OCY131124:OCZ131124 OMU131124:OMV131124 OWQ131124:OWR131124 PGM131124:PGN131124 PQI131124:PQJ131124 QAE131124:QAF131124 QKA131124:QKB131124 QTW131124:QTX131124 RDS131124:RDT131124 RNO131124:RNP131124 RXK131124:RXL131124 SHG131124:SHH131124 SRC131124:SRD131124 TAY131124:TAZ131124 TKU131124:TKV131124 TUQ131124:TUR131124 UEM131124:UEN131124 UOI131124:UOJ131124 UYE131124:UYF131124 VIA131124:VIB131124 VRW131124:VRX131124 WBS131124:WBT131124 WLO131124:WLP131124 WVK131124:WVL131124 C196660:D196660 IY196660:IZ196660 SU196660:SV196660 ACQ196660:ACR196660 AMM196660:AMN196660 AWI196660:AWJ196660 BGE196660:BGF196660 BQA196660:BQB196660 BZW196660:BZX196660 CJS196660:CJT196660 CTO196660:CTP196660 DDK196660:DDL196660 DNG196660:DNH196660 DXC196660:DXD196660 EGY196660:EGZ196660 EQU196660:EQV196660 FAQ196660:FAR196660 FKM196660:FKN196660 FUI196660:FUJ196660 GEE196660:GEF196660 GOA196660:GOB196660 GXW196660:GXX196660 HHS196660:HHT196660 HRO196660:HRP196660 IBK196660:IBL196660 ILG196660:ILH196660 IVC196660:IVD196660 JEY196660:JEZ196660 JOU196660:JOV196660 JYQ196660:JYR196660 KIM196660:KIN196660 KSI196660:KSJ196660 LCE196660:LCF196660 LMA196660:LMB196660 LVW196660:LVX196660 MFS196660:MFT196660 MPO196660:MPP196660 MZK196660:MZL196660 NJG196660:NJH196660 NTC196660:NTD196660 OCY196660:OCZ196660 OMU196660:OMV196660 OWQ196660:OWR196660 PGM196660:PGN196660 PQI196660:PQJ196660 QAE196660:QAF196660 QKA196660:QKB196660 QTW196660:QTX196660 RDS196660:RDT196660 RNO196660:RNP196660 RXK196660:RXL196660 SHG196660:SHH196660 SRC196660:SRD196660 TAY196660:TAZ196660 TKU196660:TKV196660 TUQ196660:TUR196660 UEM196660:UEN196660 UOI196660:UOJ196660 UYE196660:UYF196660 VIA196660:VIB196660 VRW196660:VRX196660 WBS196660:WBT196660 WLO196660:WLP196660 WVK196660:WVL196660 C262196:D262196 IY262196:IZ262196 SU262196:SV262196 ACQ262196:ACR262196 AMM262196:AMN262196 AWI262196:AWJ262196 BGE262196:BGF262196 BQA262196:BQB262196 BZW262196:BZX262196 CJS262196:CJT262196 CTO262196:CTP262196 DDK262196:DDL262196 DNG262196:DNH262196 DXC262196:DXD262196 EGY262196:EGZ262196 EQU262196:EQV262196 FAQ262196:FAR262196 FKM262196:FKN262196 FUI262196:FUJ262196 GEE262196:GEF262196 GOA262196:GOB262196 GXW262196:GXX262196 HHS262196:HHT262196 HRO262196:HRP262196 IBK262196:IBL262196 ILG262196:ILH262196 IVC262196:IVD262196 JEY262196:JEZ262196 JOU262196:JOV262196 JYQ262196:JYR262196 KIM262196:KIN262196 KSI262196:KSJ262196 LCE262196:LCF262196 LMA262196:LMB262196 LVW262196:LVX262196 MFS262196:MFT262196 MPO262196:MPP262196 MZK262196:MZL262196 NJG262196:NJH262196 NTC262196:NTD262196 OCY262196:OCZ262196 OMU262196:OMV262196 OWQ262196:OWR262196 PGM262196:PGN262196 PQI262196:PQJ262196 QAE262196:QAF262196 QKA262196:QKB262196 QTW262196:QTX262196 RDS262196:RDT262196 RNO262196:RNP262196 RXK262196:RXL262196 SHG262196:SHH262196 SRC262196:SRD262196 TAY262196:TAZ262196 TKU262196:TKV262196 TUQ262196:TUR262196 UEM262196:UEN262196 UOI262196:UOJ262196 UYE262196:UYF262196 VIA262196:VIB262196 VRW262196:VRX262196 WBS262196:WBT262196 WLO262196:WLP262196 WVK262196:WVL262196 C327732:D327732 IY327732:IZ327732 SU327732:SV327732 ACQ327732:ACR327732 AMM327732:AMN327732 AWI327732:AWJ327732 BGE327732:BGF327732 BQA327732:BQB327732 BZW327732:BZX327732 CJS327732:CJT327732 CTO327732:CTP327732 DDK327732:DDL327732 DNG327732:DNH327732 DXC327732:DXD327732 EGY327732:EGZ327732 EQU327732:EQV327732 FAQ327732:FAR327732 FKM327732:FKN327732 FUI327732:FUJ327732 GEE327732:GEF327732 GOA327732:GOB327732 GXW327732:GXX327732 HHS327732:HHT327732 HRO327732:HRP327732 IBK327732:IBL327732 ILG327732:ILH327732 IVC327732:IVD327732 JEY327732:JEZ327732 JOU327732:JOV327732 JYQ327732:JYR327732 KIM327732:KIN327732 KSI327732:KSJ327732 LCE327732:LCF327732 LMA327732:LMB327732 LVW327732:LVX327732 MFS327732:MFT327732 MPO327732:MPP327732 MZK327732:MZL327732 NJG327732:NJH327732 NTC327732:NTD327732 OCY327732:OCZ327732 OMU327732:OMV327732 OWQ327732:OWR327732 PGM327732:PGN327732 PQI327732:PQJ327732 QAE327732:QAF327732 QKA327732:QKB327732 QTW327732:QTX327732 RDS327732:RDT327732 RNO327732:RNP327732 RXK327732:RXL327732 SHG327732:SHH327732 SRC327732:SRD327732 TAY327732:TAZ327732 TKU327732:TKV327732 TUQ327732:TUR327732 UEM327732:UEN327732 UOI327732:UOJ327732 UYE327732:UYF327732 VIA327732:VIB327732 VRW327732:VRX327732 WBS327732:WBT327732 WLO327732:WLP327732 WVK327732:WVL327732 C393268:D393268 IY393268:IZ393268 SU393268:SV393268 ACQ393268:ACR393268 AMM393268:AMN393268 AWI393268:AWJ393268 BGE393268:BGF393268 BQA393268:BQB393268 BZW393268:BZX393268 CJS393268:CJT393268 CTO393268:CTP393268 DDK393268:DDL393268 DNG393268:DNH393268 DXC393268:DXD393268 EGY393268:EGZ393268 EQU393268:EQV393268 FAQ393268:FAR393268 FKM393268:FKN393268 FUI393268:FUJ393268 GEE393268:GEF393268 GOA393268:GOB393268 GXW393268:GXX393268 HHS393268:HHT393268 HRO393268:HRP393268 IBK393268:IBL393268 ILG393268:ILH393268 IVC393268:IVD393268 JEY393268:JEZ393268 JOU393268:JOV393268 JYQ393268:JYR393268 KIM393268:KIN393268 KSI393268:KSJ393268 LCE393268:LCF393268 LMA393268:LMB393268 LVW393268:LVX393268 MFS393268:MFT393268 MPO393268:MPP393268 MZK393268:MZL393268 NJG393268:NJH393268 NTC393268:NTD393268 OCY393268:OCZ393268 OMU393268:OMV393268 OWQ393268:OWR393268 PGM393268:PGN393268 PQI393268:PQJ393268 QAE393268:QAF393268 QKA393268:QKB393268 QTW393268:QTX393268 RDS393268:RDT393268 RNO393268:RNP393268 RXK393268:RXL393268 SHG393268:SHH393268 SRC393268:SRD393268 TAY393268:TAZ393268 TKU393268:TKV393268 TUQ393268:TUR393268 UEM393268:UEN393268 UOI393268:UOJ393268 UYE393268:UYF393268 VIA393268:VIB393268 VRW393268:VRX393268 WBS393268:WBT393268 WLO393268:WLP393268 WVK393268:WVL393268 C458804:D458804 IY458804:IZ458804 SU458804:SV458804 ACQ458804:ACR458804 AMM458804:AMN458804 AWI458804:AWJ458804 BGE458804:BGF458804 BQA458804:BQB458804 BZW458804:BZX458804 CJS458804:CJT458804 CTO458804:CTP458804 DDK458804:DDL458804 DNG458804:DNH458804 DXC458804:DXD458804 EGY458804:EGZ458804 EQU458804:EQV458804 FAQ458804:FAR458804 FKM458804:FKN458804 FUI458804:FUJ458804 GEE458804:GEF458804 GOA458804:GOB458804 GXW458804:GXX458804 HHS458804:HHT458804 HRO458804:HRP458804 IBK458804:IBL458804 ILG458804:ILH458804 IVC458804:IVD458804 JEY458804:JEZ458804 JOU458804:JOV458804 JYQ458804:JYR458804 KIM458804:KIN458804 KSI458804:KSJ458804 LCE458804:LCF458804 LMA458804:LMB458804 LVW458804:LVX458804 MFS458804:MFT458804 MPO458804:MPP458804 MZK458804:MZL458804 NJG458804:NJH458804 NTC458804:NTD458804 OCY458804:OCZ458804 OMU458804:OMV458804 OWQ458804:OWR458804 PGM458804:PGN458804 PQI458804:PQJ458804 QAE458804:QAF458804 QKA458804:QKB458804 QTW458804:QTX458804 RDS458804:RDT458804 RNO458804:RNP458804 RXK458804:RXL458804 SHG458804:SHH458804 SRC458804:SRD458804 TAY458804:TAZ458804 TKU458804:TKV458804 TUQ458804:TUR458804 UEM458804:UEN458804 UOI458804:UOJ458804 UYE458804:UYF458804 VIA458804:VIB458804 VRW458804:VRX458804 WBS458804:WBT458804 WLO458804:WLP458804 WVK458804:WVL458804 C524340:D524340 IY524340:IZ524340 SU524340:SV524340 ACQ524340:ACR524340 AMM524340:AMN524340 AWI524340:AWJ524340 BGE524340:BGF524340 BQA524340:BQB524340 BZW524340:BZX524340 CJS524340:CJT524340 CTO524340:CTP524340 DDK524340:DDL524340 DNG524340:DNH524340 DXC524340:DXD524340 EGY524340:EGZ524340 EQU524340:EQV524340 FAQ524340:FAR524340 FKM524340:FKN524340 FUI524340:FUJ524340 GEE524340:GEF524340 GOA524340:GOB524340 GXW524340:GXX524340 HHS524340:HHT524340 HRO524340:HRP524340 IBK524340:IBL524340 ILG524340:ILH524340 IVC524340:IVD524340 JEY524340:JEZ524340 JOU524340:JOV524340 JYQ524340:JYR524340 KIM524340:KIN524340 KSI524340:KSJ524340 LCE524340:LCF524340 LMA524340:LMB524340 LVW524340:LVX524340 MFS524340:MFT524340 MPO524340:MPP524340 MZK524340:MZL524340 NJG524340:NJH524340 NTC524340:NTD524340 OCY524340:OCZ524340 OMU524340:OMV524340 OWQ524340:OWR524340 PGM524340:PGN524340 PQI524340:PQJ524340 QAE524340:QAF524340 QKA524340:QKB524340 QTW524340:QTX524340 RDS524340:RDT524340 RNO524340:RNP524340 RXK524340:RXL524340 SHG524340:SHH524340 SRC524340:SRD524340 TAY524340:TAZ524340 TKU524340:TKV524340 TUQ524340:TUR524340 UEM524340:UEN524340 UOI524340:UOJ524340 UYE524340:UYF524340 VIA524340:VIB524340 VRW524340:VRX524340 WBS524340:WBT524340 WLO524340:WLP524340 WVK524340:WVL524340 C589876:D589876 IY589876:IZ589876 SU589876:SV589876 ACQ589876:ACR589876 AMM589876:AMN589876 AWI589876:AWJ589876 BGE589876:BGF589876 BQA589876:BQB589876 BZW589876:BZX589876 CJS589876:CJT589876 CTO589876:CTP589876 DDK589876:DDL589876 DNG589876:DNH589876 DXC589876:DXD589876 EGY589876:EGZ589876 EQU589876:EQV589876 FAQ589876:FAR589876 FKM589876:FKN589876 FUI589876:FUJ589876 GEE589876:GEF589876 GOA589876:GOB589876 GXW589876:GXX589876 HHS589876:HHT589876 HRO589876:HRP589876 IBK589876:IBL589876 ILG589876:ILH589876 IVC589876:IVD589876 JEY589876:JEZ589876 JOU589876:JOV589876 JYQ589876:JYR589876 KIM589876:KIN589876 KSI589876:KSJ589876 LCE589876:LCF589876 LMA589876:LMB589876 LVW589876:LVX589876 MFS589876:MFT589876 MPO589876:MPP589876 MZK589876:MZL589876 NJG589876:NJH589876 NTC589876:NTD589876 OCY589876:OCZ589876 OMU589876:OMV589876 OWQ589876:OWR589876 PGM589876:PGN589876 PQI589876:PQJ589876 QAE589876:QAF589876 QKA589876:QKB589876 QTW589876:QTX589876 RDS589876:RDT589876 RNO589876:RNP589876 RXK589876:RXL589876 SHG589876:SHH589876 SRC589876:SRD589876 TAY589876:TAZ589876 TKU589876:TKV589876 TUQ589876:TUR589876 UEM589876:UEN589876 UOI589876:UOJ589876 UYE589876:UYF589876 VIA589876:VIB589876 VRW589876:VRX589876 WBS589876:WBT589876 WLO589876:WLP589876 WVK589876:WVL589876 C655412:D655412 IY655412:IZ655412 SU655412:SV655412 ACQ655412:ACR655412 AMM655412:AMN655412 AWI655412:AWJ655412 BGE655412:BGF655412 BQA655412:BQB655412 BZW655412:BZX655412 CJS655412:CJT655412 CTO655412:CTP655412 DDK655412:DDL655412 DNG655412:DNH655412 DXC655412:DXD655412 EGY655412:EGZ655412 EQU655412:EQV655412 FAQ655412:FAR655412 FKM655412:FKN655412 FUI655412:FUJ655412 GEE655412:GEF655412 GOA655412:GOB655412 GXW655412:GXX655412 HHS655412:HHT655412 HRO655412:HRP655412 IBK655412:IBL655412 ILG655412:ILH655412 IVC655412:IVD655412 JEY655412:JEZ655412 JOU655412:JOV655412 JYQ655412:JYR655412 KIM655412:KIN655412 KSI655412:KSJ655412 LCE655412:LCF655412 LMA655412:LMB655412 LVW655412:LVX655412 MFS655412:MFT655412 MPO655412:MPP655412 MZK655412:MZL655412 NJG655412:NJH655412 NTC655412:NTD655412 OCY655412:OCZ655412 OMU655412:OMV655412 OWQ655412:OWR655412 PGM655412:PGN655412 PQI655412:PQJ655412 QAE655412:QAF655412 QKA655412:QKB655412 QTW655412:QTX655412 RDS655412:RDT655412 RNO655412:RNP655412 RXK655412:RXL655412 SHG655412:SHH655412 SRC655412:SRD655412 TAY655412:TAZ655412 TKU655412:TKV655412 TUQ655412:TUR655412 UEM655412:UEN655412 UOI655412:UOJ655412 UYE655412:UYF655412 VIA655412:VIB655412 VRW655412:VRX655412 WBS655412:WBT655412 WLO655412:WLP655412 WVK655412:WVL655412 C720948:D720948 IY720948:IZ720948 SU720948:SV720948 ACQ720948:ACR720948 AMM720948:AMN720948 AWI720948:AWJ720948 BGE720948:BGF720948 BQA720948:BQB720948 BZW720948:BZX720948 CJS720948:CJT720948 CTO720948:CTP720948 DDK720948:DDL720948 DNG720948:DNH720948 DXC720948:DXD720948 EGY720948:EGZ720948 EQU720948:EQV720948 FAQ720948:FAR720948 FKM720948:FKN720948 FUI720948:FUJ720948 GEE720948:GEF720948 GOA720948:GOB720948 GXW720948:GXX720948 HHS720948:HHT720948 HRO720948:HRP720948 IBK720948:IBL720948 ILG720948:ILH720948 IVC720948:IVD720948 JEY720948:JEZ720948 JOU720948:JOV720948 JYQ720948:JYR720948 KIM720948:KIN720948 KSI720948:KSJ720948 LCE720948:LCF720948 LMA720948:LMB720948 LVW720948:LVX720948 MFS720948:MFT720948 MPO720948:MPP720948 MZK720948:MZL720948 NJG720948:NJH720948 NTC720948:NTD720948 OCY720948:OCZ720948 OMU720948:OMV720948 OWQ720948:OWR720948 PGM720948:PGN720948 PQI720948:PQJ720948 QAE720948:QAF720948 QKA720948:QKB720948 QTW720948:QTX720948 RDS720948:RDT720948 RNO720948:RNP720948 RXK720948:RXL720948 SHG720948:SHH720948 SRC720948:SRD720948 TAY720948:TAZ720948 TKU720948:TKV720948 TUQ720948:TUR720948 UEM720948:UEN720948 UOI720948:UOJ720948 UYE720948:UYF720948 VIA720948:VIB720948 VRW720948:VRX720948 WBS720948:WBT720948 WLO720948:WLP720948 WVK720948:WVL720948 C786484:D786484 IY786484:IZ786484 SU786484:SV786484 ACQ786484:ACR786484 AMM786484:AMN786484 AWI786484:AWJ786484 BGE786484:BGF786484 BQA786484:BQB786484 BZW786484:BZX786484 CJS786484:CJT786484 CTO786484:CTP786484 DDK786484:DDL786484 DNG786484:DNH786484 DXC786484:DXD786484 EGY786484:EGZ786484 EQU786484:EQV786484 FAQ786484:FAR786484 FKM786484:FKN786484 FUI786484:FUJ786484 GEE786484:GEF786484 GOA786484:GOB786484 GXW786484:GXX786484 HHS786484:HHT786484 HRO786484:HRP786484 IBK786484:IBL786484 ILG786484:ILH786484 IVC786484:IVD786484 JEY786484:JEZ786484 JOU786484:JOV786484 JYQ786484:JYR786484 KIM786484:KIN786484 KSI786484:KSJ786484 LCE786484:LCF786484 LMA786484:LMB786484 LVW786484:LVX786484 MFS786484:MFT786484 MPO786484:MPP786484 MZK786484:MZL786484 NJG786484:NJH786484 NTC786484:NTD786484 OCY786484:OCZ786484 OMU786484:OMV786484 OWQ786484:OWR786484 PGM786484:PGN786484 PQI786484:PQJ786484 QAE786484:QAF786484 QKA786484:QKB786484 QTW786484:QTX786484 RDS786484:RDT786484 RNO786484:RNP786484 RXK786484:RXL786484 SHG786484:SHH786484 SRC786484:SRD786484 TAY786484:TAZ786484 TKU786484:TKV786484 TUQ786484:TUR786484 UEM786484:UEN786484 UOI786484:UOJ786484 UYE786484:UYF786484 VIA786484:VIB786484 VRW786484:VRX786484 WBS786484:WBT786484 WLO786484:WLP786484 WVK786484:WVL786484 C852020:D852020 IY852020:IZ852020 SU852020:SV852020 ACQ852020:ACR852020 AMM852020:AMN852020 AWI852020:AWJ852020 BGE852020:BGF852020 BQA852020:BQB852020 BZW852020:BZX852020 CJS852020:CJT852020 CTO852020:CTP852020 DDK852020:DDL852020 DNG852020:DNH852020 DXC852020:DXD852020 EGY852020:EGZ852020 EQU852020:EQV852020 FAQ852020:FAR852020 FKM852020:FKN852020 FUI852020:FUJ852020 GEE852020:GEF852020 GOA852020:GOB852020 GXW852020:GXX852020 HHS852020:HHT852020 HRO852020:HRP852020 IBK852020:IBL852020 ILG852020:ILH852020 IVC852020:IVD852020 JEY852020:JEZ852020 JOU852020:JOV852020 JYQ852020:JYR852020 KIM852020:KIN852020 KSI852020:KSJ852020 LCE852020:LCF852020 LMA852020:LMB852020 LVW852020:LVX852020 MFS852020:MFT852020 MPO852020:MPP852020 MZK852020:MZL852020 NJG852020:NJH852020 NTC852020:NTD852020 OCY852020:OCZ852020 OMU852020:OMV852020 OWQ852020:OWR852020 PGM852020:PGN852020 PQI852020:PQJ852020 QAE852020:QAF852020 QKA852020:QKB852020 QTW852020:QTX852020 RDS852020:RDT852020 RNO852020:RNP852020 RXK852020:RXL852020 SHG852020:SHH852020 SRC852020:SRD852020 TAY852020:TAZ852020 TKU852020:TKV852020 TUQ852020:TUR852020 UEM852020:UEN852020 UOI852020:UOJ852020 UYE852020:UYF852020 VIA852020:VIB852020 VRW852020:VRX852020 WBS852020:WBT852020 WLO852020:WLP852020 WVK852020:WVL852020 C917556:D917556 IY917556:IZ917556 SU917556:SV917556 ACQ917556:ACR917556 AMM917556:AMN917556 AWI917556:AWJ917556 BGE917556:BGF917556 BQA917556:BQB917556 BZW917556:BZX917556 CJS917556:CJT917556 CTO917556:CTP917556 DDK917556:DDL917556 DNG917556:DNH917556 DXC917556:DXD917556 EGY917556:EGZ917556 EQU917556:EQV917556 FAQ917556:FAR917556 FKM917556:FKN917556 FUI917556:FUJ917556 GEE917556:GEF917556 GOA917556:GOB917556 GXW917556:GXX917556 HHS917556:HHT917556 HRO917556:HRP917556 IBK917556:IBL917556 ILG917556:ILH917556 IVC917556:IVD917556 JEY917556:JEZ917556 JOU917556:JOV917556 JYQ917556:JYR917556 KIM917556:KIN917556 KSI917556:KSJ917556 LCE917556:LCF917556 LMA917556:LMB917556 LVW917556:LVX917556 MFS917556:MFT917556 MPO917556:MPP917556 MZK917556:MZL917556 NJG917556:NJH917556 NTC917556:NTD917556 OCY917556:OCZ917556 OMU917556:OMV917556 OWQ917556:OWR917556 PGM917556:PGN917556 PQI917556:PQJ917556 QAE917556:QAF917556 QKA917556:QKB917556 QTW917556:QTX917556 RDS917556:RDT917556 RNO917556:RNP917556 RXK917556:RXL917556 SHG917556:SHH917556 SRC917556:SRD917556 TAY917556:TAZ917556 TKU917556:TKV917556 TUQ917556:TUR917556 UEM917556:UEN917556 UOI917556:UOJ917556 UYE917556:UYF917556 VIA917556:VIB917556 VRW917556:VRX917556 WBS917556:WBT917556 WLO917556:WLP917556 WVK917556:WVL917556 C983092:D983092 IY983092:IZ983092 SU983092:SV983092 ACQ983092:ACR983092 AMM983092:AMN983092 AWI983092:AWJ983092 BGE983092:BGF983092 BQA983092:BQB983092 BZW983092:BZX983092 CJS983092:CJT983092 CTO983092:CTP983092 DDK983092:DDL983092 DNG983092:DNH983092 DXC983092:DXD983092 EGY983092:EGZ983092 EQU983092:EQV983092 FAQ983092:FAR983092 FKM983092:FKN983092 FUI983092:FUJ983092 GEE983092:GEF983092 GOA983092:GOB983092 GXW983092:GXX983092 HHS983092:HHT983092 HRO983092:HRP983092 IBK983092:IBL983092 ILG983092:ILH983092 IVC983092:IVD983092 JEY983092:JEZ983092 JOU983092:JOV983092 JYQ983092:JYR983092 KIM983092:KIN983092 KSI983092:KSJ983092 LCE983092:LCF983092 LMA983092:LMB983092 LVW983092:LVX983092 MFS983092:MFT983092 MPO983092:MPP983092 MZK983092:MZL983092 NJG983092:NJH983092 NTC983092:NTD983092 OCY983092:OCZ983092 OMU983092:OMV983092 OWQ983092:OWR983092 PGM983092:PGN983092 PQI983092:PQJ983092 QAE983092:QAF983092 QKA983092:QKB983092 QTW983092:QTX983092 RDS983092:RDT983092 RNO983092:RNP983092 RXK983092:RXL983092 SHG983092:SHH983092 SRC983092:SRD983092 TAY983092:TAZ983092 TKU983092:TKV983092 TUQ983092:TUR983092 UEM983092:UEN983092 UOI983092:UOJ983092 UYE983092:UYF983092 VIA983092:VIB983092 VRW983092:VRX983092 WBS983092:WBT983092 WLO983092:WLP983092 WVK983092:WVL983092">
      <formula1>$K$73:$K$84</formula1>
    </dataValidation>
    <dataValidation type="whole" allowBlank="1" showInputMessage="1" showErrorMessage="1" errorTitle="Zadej číslo !" error="Pozor, musíš zadat celé číslo." sqref="D63:D64 IZ63:IZ64 SV63:SV64 ACR63:ACR64 AMN63:AMN64 AWJ63:AWJ64 BGF63:BGF64 BQB63:BQB64 BZX63:BZX64 CJT63:CJT64 CTP63:CTP64 DDL63:DDL64 DNH63:DNH64 DXD63:DXD64 EGZ63:EGZ64 EQV63:EQV64 FAR63:FAR64 FKN63:FKN64 FUJ63:FUJ64 GEF63:GEF64 GOB63:GOB64 GXX63:GXX64 HHT63:HHT64 HRP63:HRP64 IBL63:IBL64 ILH63:ILH64 IVD63:IVD64 JEZ63:JEZ64 JOV63:JOV64 JYR63:JYR64 KIN63:KIN64 KSJ63:KSJ64 LCF63:LCF64 LMB63:LMB64 LVX63:LVX64 MFT63:MFT64 MPP63:MPP64 MZL63:MZL64 NJH63:NJH64 NTD63:NTD64 OCZ63:OCZ64 OMV63:OMV64 OWR63:OWR64 PGN63:PGN64 PQJ63:PQJ64 QAF63:QAF64 QKB63:QKB64 QTX63:QTX64 RDT63:RDT64 RNP63:RNP64 RXL63:RXL64 SHH63:SHH64 SRD63:SRD64 TAZ63:TAZ64 TKV63:TKV64 TUR63:TUR64 UEN63:UEN64 UOJ63:UOJ64 UYF63:UYF64 VIB63:VIB64 VRX63:VRX64 WBT63:WBT64 WLP63:WLP64 WVL63:WVL64 D65599:D65600 IZ65599:IZ65600 SV65599:SV65600 ACR65599:ACR65600 AMN65599:AMN65600 AWJ65599:AWJ65600 BGF65599:BGF65600 BQB65599:BQB65600 BZX65599:BZX65600 CJT65599:CJT65600 CTP65599:CTP65600 DDL65599:DDL65600 DNH65599:DNH65600 DXD65599:DXD65600 EGZ65599:EGZ65600 EQV65599:EQV65600 FAR65599:FAR65600 FKN65599:FKN65600 FUJ65599:FUJ65600 GEF65599:GEF65600 GOB65599:GOB65600 GXX65599:GXX65600 HHT65599:HHT65600 HRP65599:HRP65600 IBL65599:IBL65600 ILH65599:ILH65600 IVD65599:IVD65600 JEZ65599:JEZ65600 JOV65599:JOV65600 JYR65599:JYR65600 KIN65599:KIN65600 KSJ65599:KSJ65600 LCF65599:LCF65600 LMB65599:LMB65600 LVX65599:LVX65600 MFT65599:MFT65600 MPP65599:MPP65600 MZL65599:MZL65600 NJH65599:NJH65600 NTD65599:NTD65600 OCZ65599:OCZ65600 OMV65599:OMV65600 OWR65599:OWR65600 PGN65599:PGN65600 PQJ65599:PQJ65600 QAF65599:QAF65600 QKB65599:QKB65600 QTX65599:QTX65600 RDT65599:RDT65600 RNP65599:RNP65600 RXL65599:RXL65600 SHH65599:SHH65600 SRD65599:SRD65600 TAZ65599:TAZ65600 TKV65599:TKV65600 TUR65599:TUR65600 UEN65599:UEN65600 UOJ65599:UOJ65600 UYF65599:UYF65600 VIB65599:VIB65600 VRX65599:VRX65600 WBT65599:WBT65600 WLP65599:WLP65600 WVL65599:WVL65600 D131135:D131136 IZ131135:IZ131136 SV131135:SV131136 ACR131135:ACR131136 AMN131135:AMN131136 AWJ131135:AWJ131136 BGF131135:BGF131136 BQB131135:BQB131136 BZX131135:BZX131136 CJT131135:CJT131136 CTP131135:CTP131136 DDL131135:DDL131136 DNH131135:DNH131136 DXD131135:DXD131136 EGZ131135:EGZ131136 EQV131135:EQV131136 FAR131135:FAR131136 FKN131135:FKN131136 FUJ131135:FUJ131136 GEF131135:GEF131136 GOB131135:GOB131136 GXX131135:GXX131136 HHT131135:HHT131136 HRP131135:HRP131136 IBL131135:IBL131136 ILH131135:ILH131136 IVD131135:IVD131136 JEZ131135:JEZ131136 JOV131135:JOV131136 JYR131135:JYR131136 KIN131135:KIN131136 KSJ131135:KSJ131136 LCF131135:LCF131136 LMB131135:LMB131136 LVX131135:LVX131136 MFT131135:MFT131136 MPP131135:MPP131136 MZL131135:MZL131136 NJH131135:NJH131136 NTD131135:NTD131136 OCZ131135:OCZ131136 OMV131135:OMV131136 OWR131135:OWR131136 PGN131135:PGN131136 PQJ131135:PQJ131136 QAF131135:QAF131136 QKB131135:QKB131136 QTX131135:QTX131136 RDT131135:RDT131136 RNP131135:RNP131136 RXL131135:RXL131136 SHH131135:SHH131136 SRD131135:SRD131136 TAZ131135:TAZ131136 TKV131135:TKV131136 TUR131135:TUR131136 UEN131135:UEN131136 UOJ131135:UOJ131136 UYF131135:UYF131136 VIB131135:VIB131136 VRX131135:VRX131136 WBT131135:WBT131136 WLP131135:WLP131136 WVL131135:WVL131136 D196671:D196672 IZ196671:IZ196672 SV196671:SV196672 ACR196671:ACR196672 AMN196671:AMN196672 AWJ196671:AWJ196672 BGF196671:BGF196672 BQB196671:BQB196672 BZX196671:BZX196672 CJT196671:CJT196672 CTP196671:CTP196672 DDL196671:DDL196672 DNH196671:DNH196672 DXD196671:DXD196672 EGZ196671:EGZ196672 EQV196671:EQV196672 FAR196671:FAR196672 FKN196671:FKN196672 FUJ196671:FUJ196672 GEF196671:GEF196672 GOB196671:GOB196672 GXX196671:GXX196672 HHT196671:HHT196672 HRP196671:HRP196672 IBL196671:IBL196672 ILH196671:ILH196672 IVD196671:IVD196672 JEZ196671:JEZ196672 JOV196671:JOV196672 JYR196671:JYR196672 KIN196671:KIN196672 KSJ196671:KSJ196672 LCF196671:LCF196672 LMB196671:LMB196672 LVX196671:LVX196672 MFT196671:MFT196672 MPP196671:MPP196672 MZL196671:MZL196672 NJH196671:NJH196672 NTD196671:NTD196672 OCZ196671:OCZ196672 OMV196671:OMV196672 OWR196671:OWR196672 PGN196671:PGN196672 PQJ196671:PQJ196672 QAF196671:QAF196672 QKB196671:QKB196672 QTX196671:QTX196672 RDT196671:RDT196672 RNP196671:RNP196672 RXL196671:RXL196672 SHH196671:SHH196672 SRD196671:SRD196672 TAZ196671:TAZ196672 TKV196671:TKV196672 TUR196671:TUR196672 UEN196671:UEN196672 UOJ196671:UOJ196672 UYF196671:UYF196672 VIB196671:VIB196672 VRX196671:VRX196672 WBT196671:WBT196672 WLP196671:WLP196672 WVL196671:WVL196672 D262207:D262208 IZ262207:IZ262208 SV262207:SV262208 ACR262207:ACR262208 AMN262207:AMN262208 AWJ262207:AWJ262208 BGF262207:BGF262208 BQB262207:BQB262208 BZX262207:BZX262208 CJT262207:CJT262208 CTP262207:CTP262208 DDL262207:DDL262208 DNH262207:DNH262208 DXD262207:DXD262208 EGZ262207:EGZ262208 EQV262207:EQV262208 FAR262207:FAR262208 FKN262207:FKN262208 FUJ262207:FUJ262208 GEF262207:GEF262208 GOB262207:GOB262208 GXX262207:GXX262208 HHT262207:HHT262208 HRP262207:HRP262208 IBL262207:IBL262208 ILH262207:ILH262208 IVD262207:IVD262208 JEZ262207:JEZ262208 JOV262207:JOV262208 JYR262207:JYR262208 KIN262207:KIN262208 KSJ262207:KSJ262208 LCF262207:LCF262208 LMB262207:LMB262208 LVX262207:LVX262208 MFT262207:MFT262208 MPP262207:MPP262208 MZL262207:MZL262208 NJH262207:NJH262208 NTD262207:NTD262208 OCZ262207:OCZ262208 OMV262207:OMV262208 OWR262207:OWR262208 PGN262207:PGN262208 PQJ262207:PQJ262208 QAF262207:QAF262208 QKB262207:QKB262208 QTX262207:QTX262208 RDT262207:RDT262208 RNP262207:RNP262208 RXL262207:RXL262208 SHH262207:SHH262208 SRD262207:SRD262208 TAZ262207:TAZ262208 TKV262207:TKV262208 TUR262207:TUR262208 UEN262207:UEN262208 UOJ262207:UOJ262208 UYF262207:UYF262208 VIB262207:VIB262208 VRX262207:VRX262208 WBT262207:WBT262208 WLP262207:WLP262208 WVL262207:WVL262208 D327743:D327744 IZ327743:IZ327744 SV327743:SV327744 ACR327743:ACR327744 AMN327743:AMN327744 AWJ327743:AWJ327744 BGF327743:BGF327744 BQB327743:BQB327744 BZX327743:BZX327744 CJT327743:CJT327744 CTP327743:CTP327744 DDL327743:DDL327744 DNH327743:DNH327744 DXD327743:DXD327744 EGZ327743:EGZ327744 EQV327743:EQV327744 FAR327743:FAR327744 FKN327743:FKN327744 FUJ327743:FUJ327744 GEF327743:GEF327744 GOB327743:GOB327744 GXX327743:GXX327744 HHT327743:HHT327744 HRP327743:HRP327744 IBL327743:IBL327744 ILH327743:ILH327744 IVD327743:IVD327744 JEZ327743:JEZ327744 JOV327743:JOV327744 JYR327743:JYR327744 KIN327743:KIN327744 KSJ327743:KSJ327744 LCF327743:LCF327744 LMB327743:LMB327744 LVX327743:LVX327744 MFT327743:MFT327744 MPP327743:MPP327744 MZL327743:MZL327744 NJH327743:NJH327744 NTD327743:NTD327744 OCZ327743:OCZ327744 OMV327743:OMV327744 OWR327743:OWR327744 PGN327743:PGN327744 PQJ327743:PQJ327744 QAF327743:QAF327744 QKB327743:QKB327744 QTX327743:QTX327744 RDT327743:RDT327744 RNP327743:RNP327744 RXL327743:RXL327744 SHH327743:SHH327744 SRD327743:SRD327744 TAZ327743:TAZ327744 TKV327743:TKV327744 TUR327743:TUR327744 UEN327743:UEN327744 UOJ327743:UOJ327744 UYF327743:UYF327744 VIB327743:VIB327744 VRX327743:VRX327744 WBT327743:WBT327744 WLP327743:WLP327744 WVL327743:WVL327744 D393279:D393280 IZ393279:IZ393280 SV393279:SV393280 ACR393279:ACR393280 AMN393279:AMN393280 AWJ393279:AWJ393280 BGF393279:BGF393280 BQB393279:BQB393280 BZX393279:BZX393280 CJT393279:CJT393280 CTP393279:CTP393280 DDL393279:DDL393280 DNH393279:DNH393280 DXD393279:DXD393280 EGZ393279:EGZ393280 EQV393279:EQV393280 FAR393279:FAR393280 FKN393279:FKN393280 FUJ393279:FUJ393280 GEF393279:GEF393280 GOB393279:GOB393280 GXX393279:GXX393280 HHT393279:HHT393280 HRP393279:HRP393280 IBL393279:IBL393280 ILH393279:ILH393280 IVD393279:IVD393280 JEZ393279:JEZ393280 JOV393279:JOV393280 JYR393279:JYR393280 KIN393279:KIN393280 KSJ393279:KSJ393280 LCF393279:LCF393280 LMB393279:LMB393280 LVX393279:LVX393280 MFT393279:MFT393280 MPP393279:MPP393280 MZL393279:MZL393280 NJH393279:NJH393280 NTD393279:NTD393280 OCZ393279:OCZ393280 OMV393279:OMV393280 OWR393279:OWR393280 PGN393279:PGN393280 PQJ393279:PQJ393280 QAF393279:QAF393280 QKB393279:QKB393280 QTX393279:QTX393280 RDT393279:RDT393280 RNP393279:RNP393280 RXL393279:RXL393280 SHH393279:SHH393280 SRD393279:SRD393280 TAZ393279:TAZ393280 TKV393279:TKV393280 TUR393279:TUR393280 UEN393279:UEN393280 UOJ393279:UOJ393280 UYF393279:UYF393280 VIB393279:VIB393280 VRX393279:VRX393280 WBT393279:WBT393280 WLP393279:WLP393280 WVL393279:WVL393280 D458815:D458816 IZ458815:IZ458816 SV458815:SV458816 ACR458815:ACR458816 AMN458815:AMN458816 AWJ458815:AWJ458816 BGF458815:BGF458816 BQB458815:BQB458816 BZX458815:BZX458816 CJT458815:CJT458816 CTP458815:CTP458816 DDL458815:DDL458816 DNH458815:DNH458816 DXD458815:DXD458816 EGZ458815:EGZ458816 EQV458815:EQV458816 FAR458815:FAR458816 FKN458815:FKN458816 FUJ458815:FUJ458816 GEF458815:GEF458816 GOB458815:GOB458816 GXX458815:GXX458816 HHT458815:HHT458816 HRP458815:HRP458816 IBL458815:IBL458816 ILH458815:ILH458816 IVD458815:IVD458816 JEZ458815:JEZ458816 JOV458815:JOV458816 JYR458815:JYR458816 KIN458815:KIN458816 KSJ458815:KSJ458816 LCF458815:LCF458816 LMB458815:LMB458816 LVX458815:LVX458816 MFT458815:MFT458816 MPP458815:MPP458816 MZL458815:MZL458816 NJH458815:NJH458816 NTD458815:NTD458816 OCZ458815:OCZ458816 OMV458815:OMV458816 OWR458815:OWR458816 PGN458815:PGN458816 PQJ458815:PQJ458816 QAF458815:QAF458816 QKB458815:QKB458816 QTX458815:QTX458816 RDT458815:RDT458816 RNP458815:RNP458816 RXL458815:RXL458816 SHH458815:SHH458816 SRD458815:SRD458816 TAZ458815:TAZ458816 TKV458815:TKV458816 TUR458815:TUR458816 UEN458815:UEN458816 UOJ458815:UOJ458816 UYF458815:UYF458816 VIB458815:VIB458816 VRX458815:VRX458816 WBT458815:WBT458816 WLP458815:WLP458816 WVL458815:WVL458816 D524351:D524352 IZ524351:IZ524352 SV524351:SV524352 ACR524351:ACR524352 AMN524351:AMN524352 AWJ524351:AWJ524352 BGF524351:BGF524352 BQB524351:BQB524352 BZX524351:BZX524352 CJT524351:CJT524352 CTP524351:CTP524352 DDL524351:DDL524352 DNH524351:DNH524352 DXD524351:DXD524352 EGZ524351:EGZ524352 EQV524351:EQV524352 FAR524351:FAR524352 FKN524351:FKN524352 FUJ524351:FUJ524352 GEF524351:GEF524352 GOB524351:GOB524352 GXX524351:GXX524352 HHT524351:HHT524352 HRP524351:HRP524352 IBL524351:IBL524352 ILH524351:ILH524352 IVD524351:IVD524352 JEZ524351:JEZ524352 JOV524351:JOV524352 JYR524351:JYR524352 KIN524351:KIN524352 KSJ524351:KSJ524352 LCF524351:LCF524352 LMB524351:LMB524352 LVX524351:LVX524352 MFT524351:MFT524352 MPP524351:MPP524352 MZL524351:MZL524352 NJH524351:NJH524352 NTD524351:NTD524352 OCZ524351:OCZ524352 OMV524351:OMV524352 OWR524351:OWR524352 PGN524351:PGN524352 PQJ524351:PQJ524352 QAF524351:QAF524352 QKB524351:QKB524352 QTX524351:QTX524352 RDT524351:RDT524352 RNP524351:RNP524352 RXL524351:RXL524352 SHH524351:SHH524352 SRD524351:SRD524352 TAZ524351:TAZ524352 TKV524351:TKV524352 TUR524351:TUR524352 UEN524351:UEN524352 UOJ524351:UOJ524352 UYF524351:UYF524352 VIB524351:VIB524352 VRX524351:VRX524352 WBT524351:WBT524352 WLP524351:WLP524352 WVL524351:WVL524352 D589887:D589888 IZ589887:IZ589888 SV589887:SV589888 ACR589887:ACR589888 AMN589887:AMN589888 AWJ589887:AWJ589888 BGF589887:BGF589888 BQB589887:BQB589888 BZX589887:BZX589888 CJT589887:CJT589888 CTP589887:CTP589888 DDL589887:DDL589888 DNH589887:DNH589888 DXD589887:DXD589888 EGZ589887:EGZ589888 EQV589887:EQV589888 FAR589887:FAR589888 FKN589887:FKN589888 FUJ589887:FUJ589888 GEF589887:GEF589888 GOB589887:GOB589888 GXX589887:GXX589888 HHT589887:HHT589888 HRP589887:HRP589888 IBL589887:IBL589888 ILH589887:ILH589888 IVD589887:IVD589888 JEZ589887:JEZ589888 JOV589887:JOV589888 JYR589887:JYR589888 KIN589887:KIN589888 KSJ589887:KSJ589888 LCF589887:LCF589888 LMB589887:LMB589888 LVX589887:LVX589888 MFT589887:MFT589888 MPP589887:MPP589888 MZL589887:MZL589888 NJH589887:NJH589888 NTD589887:NTD589888 OCZ589887:OCZ589888 OMV589887:OMV589888 OWR589887:OWR589888 PGN589887:PGN589888 PQJ589887:PQJ589888 QAF589887:QAF589888 QKB589887:QKB589888 QTX589887:QTX589888 RDT589887:RDT589888 RNP589887:RNP589888 RXL589887:RXL589888 SHH589887:SHH589888 SRD589887:SRD589888 TAZ589887:TAZ589888 TKV589887:TKV589888 TUR589887:TUR589888 UEN589887:UEN589888 UOJ589887:UOJ589888 UYF589887:UYF589888 VIB589887:VIB589888 VRX589887:VRX589888 WBT589887:WBT589888 WLP589887:WLP589888 WVL589887:WVL589888 D655423:D655424 IZ655423:IZ655424 SV655423:SV655424 ACR655423:ACR655424 AMN655423:AMN655424 AWJ655423:AWJ655424 BGF655423:BGF655424 BQB655423:BQB655424 BZX655423:BZX655424 CJT655423:CJT655424 CTP655423:CTP655424 DDL655423:DDL655424 DNH655423:DNH655424 DXD655423:DXD655424 EGZ655423:EGZ655424 EQV655423:EQV655424 FAR655423:FAR655424 FKN655423:FKN655424 FUJ655423:FUJ655424 GEF655423:GEF655424 GOB655423:GOB655424 GXX655423:GXX655424 HHT655423:HHT655424 HRP655423:HRP655424 IBL655423:IBL655424 ILH655423:ILH655424 IVD655423:IVD655424 JEZ655423:JEZ655424 JOV655423:JOV655424 JYR655423:JYR655424 KIN655423:KIN655424 KSJ655423:KSJ655424 LCF655423:LCF655424 LMB655423:LMB655424 LVX655423:LVX655424 MFT655423:MFT655424 MPP655423:MPP655424 MZL655423:MZL655424 NJH655423:NJH655424 NTD655423:NTD655424 OCZ655423:OCZ655424 OMV655423:OMV655424 OWR655423:OWR655424 PGN655423:PGN655424 PQJ655423:PQJ655424 QAF655423:QAF655424 QKB655423:QKB655424 QTX655423:QTX655424 RDT655423:RDT655424 RNP655423:RNP655424 RXL655423:RXL655424 SHH655423:SHH655424 SRD655423:SRD655424 TAZ655423:TAZ655424 TKV655423:TKV655424 TUR655423:TUR655424 UEN655423:UEN655424 UOJ655423:UOJ655424 UYF655423:UYF655424 VIB655423:VIB655424 VRX655423:VRX655424 WBT655423:WBT655424 WLP655423:WLP655424 WVL655423:WVL655424 D720959:D720960 IZ720959:IZ720960 SV720959:SV720960 ACR720959:ACR720960 AMN720959:AMN720960 AWJ720959:AWJ720960 BGF720959:BGF720960 BQB720959:BQB720960 BZX720959:BZX720960 CJT720959:CJT720960 CTP720959:CTP720960 DDL720959:DDL720960 DNH720959:DNH720960 DXD720959:DXD720960 EGZ720959:EGZ720960 EQV720959:EQV720960 FAR720959:FAR720960 FKN720959:FKN720960 FUJ720959:FUJ720960 GEF720959:GEF720960 GOB720959:GOB720960 GXX720959:GXX720960 HHT720959:HHT720960 HRP720959:HRP720960 IBL720959:IBL720960 ILH720959:ILH720960 IVD720959:IVD720960 JEZ720959:JEZ720960 JOV720959:JOV720960 JYR720959:JYR720960 KIN720959:KIN720960 KSJ720959:KSJ720960 LCF720959:LCF720960 LMB720959:LMB720960 LVX720959:LVX720960 MFT720959:MFT720960 MPP720959:MPP720960 MZL720959:MZL720960 NJH720959:NJH720960 NTD720959:NTD720960 OCZ720959:OCZ720960 OMV720959:OMV720960 OWR720959:OWR720960 PGN720959:PGN720960 PQJ720959:PQJ720960 QAF720959:QAF720960 QKB720959:QKB720960 QTX720959:QTX720960 RDT720959:RDT720960 RNP720959:RNP720960 RXL720959:RXL720960 SHH720959:SHH720960 SRD720959:SRD720960 TAZ720959:TAZ720960 TKV720959:TKV720960 TUR720959:TUR720960 UEN720959:UEN720960 UOJ720959:UOJ720960 UYF720959:UYF720960 VIB720959:VIB720960 VRX720959:VRX720960 WBT720959:WBT720960 WLP720959:WLP720960 WVL720959:WVL720960 D786495:D786496 IZ786495:IZ786496 SV786495:SV786496 ACR786495:ACR786496 AMN786495:AMN786496 AWJ786495:AWJ786496 BGF786495:BGF786496 BQB786495:BQB786496 BZX786495:BZX786496 CJT786495:CJT786496 CTP786495:CTP786496 DDL786495:DDL786496 DNH786495:DNH786496 DXD786495:DXD786496 EGZ786495:EGZ786496 EQV786495:EQV786496 FAR786495:FAR786496 FKN786495:FKN786496 FUJ786495:FUJ786496 GEF786495:GEF786496 GOB786495:GOB786496 GXX786495:GXX786496 HHT786495:HHT786496 HRP786495:HRP786496 IBL786495:IBL786496 ILH786495:ILH786496 IVD786495:IVD786496 JEZ786495:JEZ786496 JOV786495:JOV786496 JYR786495:JYR786496 KIN786495:KIN786496 KSJ786495:KSJ786496 LCF786495:LCF786496 LMB786495:LMB786496 LVX786495:LVX786496 MFT786495:MFT786496 MPP786495:MPP786496 MZL786495:MZL786496 NJH786495:NJH786496 NTD786495:NTD786496 OCZ786495:OCZ786496 OMV786495:OMV786496 OWR786495:OWR786496 PGN786495:PGN786496 PQJ786495:PQJ786496 QAF786495:QAF786496 QKB786495:QKB786496 QTX786495:QTX786496 RDT786495:RDT786496 RNP786495:RNP786496 RXL786495:RXL786496 SHH786495:SHH786496 SRD786495:SRD786496 TAZ786495:TAZ786496 TKV786495:TKV786496 TUR786495:TUR786496 UEN786495:UEN786496 UOJ786495:UOJ786496 UYF786495:UYF786496 VIB786495:VIB786496 VRX786495:VRX786496 WBT786495:WBT786496 WLP786495:WLP786496 WVL786495:WVL786496 D852031:D852032 IZ852031:IZ852032 SV852031:SV852032 ACR852031:ACR852032 AMN852031:AMN852032 AWJ852031:AWJ852032 BGF852031:BGF852032 BQB852031:BQB852032 BZX852031:BZX852032 CJT852031:CJT852032 CTP852031:CTP852032 DDL852031:DDL852032 DNH852031:DNH852032 DXD852031:DXD852032 EGZ852031:EGZ852032 EQV852031:EQV852032 FAR852031:FAR852032 FKN852031:FKN852032 FUJ852031:FUJ852032 GEF852031:GEF852032 GOB852031:GOB852032 GXX852031:GXX852032 HHT852031:HHT852032 HRP852031:HRP852032 IBL852031:IBL852032 ILH852031:ILH852032 IVD852031:IVD852032 JEZ852031:JEZ852032 JOV852031:JOV852032 JYR852031:JYR852032 KIN852031:KIN852032 KSJ852031:KSJ852032 LCF852031:LCF852032 LMB852031:LMB852032 LVX852031:LVX852032 MFT852031:MFT852032 MPP852031:MPP852032 MZL852031:MZL852032 NJH852031:NJH852032 NTD852031:NTD852032 OCZ852031:OCZ852032 OMV852031:OMV852032 OWR852031:OWR852032 PGN852031:PGN852032 PQJ852031:PQJ852032 QAF852031:QAF852032 QKB852031:QKB852032 QTX852031:QTX852032 RDT852031:RDT852032 RNP852031:RNP852032 RXL852031:RXL852032 SHH852031:SHH852032 SRD852031:SRD852032 TAZ852031:TAZ852032 TKV852031:TKV852032 TUR852031:TUR852032 UEN852031:UEN852032 UOJ852031:UOJ852032 UYF852031:UYF852032 VIB852031:VIB852032 VRX852031:VRX852032 WBT852031:WBT852032 WLP852031:WLP852032 WVL852031:WVL852032 D917567:D917568 IZ917567:IZ917568 SV917567:SV917568 ACR917567:ACR917568 AMN917567:AMN917568 AWJ917567:AWJ917568 BGF917567:BGF917568 BQB917567:BQB917568 BZX917567:BZX917568 CJT917567:CJT917568 CTP917567:CTP917568 DDL917567:DDL917568 DNH917567:DNH917568 DXD917567:DXD917568 EGZ917567:EGZ917568 EQV917567:EQV917568 FAR917567:FAR917568 FKN917567:FKN917568 FUJ917567:FUJ917568 GEF917567:GEF917568 GOB917567:GOB917568 GXX917567:GXX917568 HHT917567:HHT917568 HRP917567:HRP917568 IBL917567:IBL917568 ILH917567:ILH917568 IVD917567:IVD917568 JEZ917567:JEZ917568 JOV917567:JOV917568 JYR917567:JYR917568 KIN917567:KIN917568 KSJ917567:KSJ917568 LCF917567:LCF917568 LMB917567:LMB917568 LVX917567:LVX917568 MFT917567:MFT917568 MPP917567:MPP917568 MZL917567:MZL917568 NJH917567:NJH917568 NTD917567:NTD917568 OCZ917567:OCZ917568 OMV917567:OMV917568 OWR917567:OWR917568 PGN917567:PGN917568 PQJ917567:PQJ917568 QAF917567:QAF917568 QKB917567:QKB917568 QTX917567:QTX917568 RDT917567:RDT917568 RNP917567:RNP917568 RXL917567:RXL917568 SHH917567:SHH917568 SRD917567:SRD917568 TAZ917567:TAZ917568 TKV917567:TKV917568 TUR917567:TUR917568 UEN917567:UEN917568 UOJ917567:UOJ917568 UYF917567:UYF917568 VIB917567:VIB917568 VRX917567:VRX917568 WBT917567:WBT917568 WLP917567:WLP917568 WVL917567:WVL917568 D983103:D983104 IZ983103:IZ983104 SV983103:SV983104 ACR983103:ACR983104 AMN983103:AMN983104 AWJ983103:AWJ983104 BGF983103:BGF983104 BQB983103:BQB983104 BZX983103:BZX983104 CJT983103:CJT983104 CTP983103:CTP983104 DDL983103:DDL983104 DNH983103:DNH983104 DXD983103:DXD983104 EGZ983103:EGZ983104 EQV983103:EQV983104 FAR983103:FAR983104 FKN983103:FKN983104 FUJ983103:FUJ983104 GEF983103:GEF983104 GOB983103:GOB983104 GXX983103:GXX983104 HHT983103:HHT983104 HRP983103:HRP983104 IBL983103:IBL983104 ILH983103:ILH983104 IVD983103:IVD983104 JEZ983103:JEZ983104 JOV983103:JOV983104 JYR983103:JYR983104 KIN983103:KIN983104 KSJ983103:KSJ983104 LCF983103:LCF983104 LMB983103:LMB983104 LVX983103:LVX983104 MFT983103:MFT983104 MPP983103:MPP983104 MZL983103:MZL983104 NJH983103:NJH983104 NTD983103:NTD983104 OCZ983103:OCZ983104 OMV983103:OMV983104 OWR983103:OWR983104 PGN983103:PGN983104 PQJ983103:PQJ983104 QAF983103:QAF983104 QKB983103:QKB983104 QTX983103:QTX983104 RDT983103:RDT983104 RNP983103:RNP983104 RXL983103:RXL983104 SHH983103:SHH983104 SRD983103:SRD983104 TAZ983103:TAZ983104 TKV983103:TKV983104 TUR983103:TUR983104 UEN983103:UEN983104 UOJ983103:UOJ983104 UYF983103:UYF983104 VIB983103:VIB983104 VRX983103:VRX983104 WBT983103:WBT983104 WLP983103:WLP983104 WVL983103:WVL983104 I63:I64 JE63:JE64 TA63:TA64 ACW63:ACW64 AMS63:AMS64 AWO63:AWO64 BGK63:BGK64 BQG63:BQG64 CAC63:CAC64 CJY63:CJY64 CTU63:CTU64 DDQ63:DDQ64 DNM63:DNM64 DXI63:DXI64 EHE63:EHE64 ERA63:ERA64 FAW63:FAW64 FKS63:FKS64 FUO63:FUO64 GEK63:GEK64 GOG63:GOG64 GYC63:GYC64 HHY63:HHY64 HRU63:HRU64 IBQ63:IBQ64 ILM63:ILM64 IVI63:IVI64 JFE63:JFE64 JPA63:JPA64 JYW63:JYW64 KIS63:KIS64 KSO63:KSO64 LCK63:LCK64 LMG63:LMG64 LWC63:LWC64 MFY63:MFY64 MPU63:MPU64 MZQ63:MZQ64 NJM63:NJM64 NTI63:NTI64 ODE63:ODE64 ONA63:ONA64 OWW63:OWW64 PGS63:PGS64 PQO63:PQO64 QAK63:QAK64 QKG63:QKG64 QUC63:QUC64 RDY63:RDY64 RNU63:RNU64 RXQ63:RXQ64 SHM63:SHM64 SRI63:SRI64 TBE63:TBE64 TLA63:TLA64 TUW63:TUW64 UES63:UES64 UOO63:UOO64 UYK63:UYK64 VIG63:VIG64 VSC63:VSC64 WBY63:WBY64 WLU63:WLU64 WVQ63:WVQ64 I65599:I65600 JE65599:JE65600 TA65599:TA65600 ACW65599:ACW65600 AMS65599:AMS65600 AWO65599:AWO65600 BGK65599:BGK65600 BQG65599:BQG65600 CAC65599:CAC65600 CJY65599:CJY65600 CTU65599:CTU65600 DDQ65599:DDQ65600 DNM65599:DNM65600 DXI65599:DXI65600 EHE65599:EHE65600 ERA65599:ERA65600 FAW65599:FAW65600 FKS65599:FKS65600 FUO65599:FUO65600 GEK65599:GEK65600 GOG65599:GOG65600 GYC65599:GYC65600 HHY65599:HHY65600 HRU65599:HRU65600 IBQ65599:IBQ65600 ILM65599:ILM65600 IVI65599:IVI65600 JFE65599:JFE65600 JPA65599:JPA65600 JYW65599:JYW65600 KIS65599:KIS65600 KSO65599:KSO65600 LCK65599:LCK65600 LMG65599:LMG65600 LWC65599:LWC65600 MFY65599:MFY65600 MPU65599:MPU65600 MZQ65599:MZQ65600 NJM65599:NJM65600 NTI65599:NTI65600 ODE65599:ODE65600 ONA65599:ONA65600 OWW65599:OWW65600 PGS65599:PGS65600 PQO65599:PQO65600 QAK65599:QAK65600 QKG65599:QKG65600 QUC65599:QUC65600 RDY65599:RDY65600 RNU65599:RNU65600 RXQ65599:RXQ65600 SHM65599:SHM65600 SRI65599:SRI65600 TBE65599:TBE65600 TLA65599:TLA65600 TUW65599:TUW65600 UES65599:UES65600 UOO65599:UOO65600 UYK65599:UYK65600 VIG65599:VIG65600 VSC65599:VSC65600 WBY65599:WBY65600 WLU65599:WLU65600 WVQ65599:WVQ65600 I131135:I131136 JE131135:JE131136 TA131135:TA131136 ACW131135:ACW131136 AMS131135:AMS131136 AWO131135:AWO131136 BGK131135:BGK131136 BQG131135:BQG131136 CAC131135:CAC131136 CJY131135:CJY131136 CTU131135:CTU131136 DDQ131135:DDQ131136 DNM131135:DNM131136 DXI131135:DXI131136 EHE131135:EHE131136 ERA131135:ERA131136 FAW131135:FAW131136 FKS131135:FKS131136 FUO131135:FUO131136 GEK131135:GEK131136 GOG131135:GOG131136 GYC131135:GYC131136 HHY131135:HHY131136 HRU131135:HRU131136 IBQ131135:IBQ131136 ILM131135:ILM131136 IVI131135:IVI131136 JFE131135:JFE131136 JPA131135:JPA131136 JYW131135:JYW131136 KIS131135:KIS131136 KSO131135:KSO131136 LCK131135:LCK131136 LMG131135:LMG131136 LWC131135:LWC131136 MFY131135:MFY131136 MPU131135:MPU131136 MZQ131135:MZQ131136 NJM131135:NJM131136 NTI131135:NTI131136 ODE131135:ODE131136 ONA131135:ONA131136 OWW131135:OWW131136 PGS131135:PGS131136 PQO131135:PQO131136 QAK131135:QAK131136 QKG131135:QKG131136 QUC131135:QUC131136 RDY131135:RDY131136 RNU131135:RNU131136 RXQ131135:RXQ131136 SHM131135:SHM131136 SRI131135:SRI131136 TBE131135:TBE131136 TLA131135:TLA131136 TUW131135:TUW131136 UES131135:UES131136 UOO131135:UOO131136 UYK131135:UYK131136 VIG131135:VIG131136 VSC131135:VSC131136 WBY131135:WBY131136 WLU131135:WLU131136 WVQ131135:WVQ131136 I196671:I196672 JE196671:JE196672 TA196671:TA196672 ACW196671:ACW196672 AMS196671:AMS196672 AWO196671:AWO196672 BGK196671:BGK196672 BQG196671:BQG196672 CAC196671:CAC196672 CJY196671:CJY196672 CTU196671:CTU196672 DDQ196671:DDQ196672 DNM196671:DNM196672 DXI196671:DXI196672 EHE196671:EHE196672 ERA196671:ERA196672 FAW196671:FAW196672 FKS196671:FKS196672 FUO196671:FUO196672 GEK196671:GEK196672 GOG196671:GOG196672 GYC196671:GYC196672 HHY196671:HHY196672 HRU196671:HRU196672 IBQ196671:IBQ196672 ILM196671:ILM196672 IVI196671:IVI196672 JFE196671:JFE196672 JPA196671:JPA196672 JYW196671:JYW196672 KIS196671:KIS196672 KSO196671:KSO196672 LCK196671:LCK196672 LMG196671:LMG196672 LWC196671:LWC196672 MFY196671:MFY196672 MPU196671:MPU196672 MZQ196671:MZQ196672 NJM196671:NJM196672 NTI196671:NTI196672 ODE196671:ODE196672 ONA196671:ONA196672 OWW196671:OWW196672 PGS196671:PGS196672 PQO196671:PQO196672 QAK196671:QAK196672 QKG196671:QKG196672 QUC196671:QUC196672 RDY196671:RDY196672 RNU196671:RNU196672 RXQ196671:RXQ196672 SHM196671:SHM196672 SRI196671:SRI196672 TBE196671:TBE196672 TLA196671:TLA196672 TUW196671:TUW196672 UES196671:UES196672 UOO196671:UOO196672 UYK196671:UYK196672 VIG196671:VIG196672 VSC196671:VSC196672 WBY196671:WBY196672 WLU196671:WLU196672 WVQ196671:WVQ196672 I262207:I262208 JE262207:JE262208 TA262207:TA262208 ACW262207:ACW262208 AMS262207:AMS262208 AWO262207:AWO262208 BGK262207:BGK262208 BQG262207:BQG262208 CAC262207:CAC262208 CJY262207:CJY262208 CTU262207:CTU262208 DDQ262207:DDQ262208 DNM262207:DNM262208 DXI262207:DXI262208 EHE262207:EHE262208 ERA262207:ERA262208 FAW262207:FAW262208 FKS262207:FKS262208 FUO262207:FUO262208 GEK262207:GEK262208 GOG262207:GOG262208 GYC262207:GYC262208 HHY262207:HHY262208 HRU262207:HRU262208 IBQ262207:IBQ262208 ILM262207:ILM262208 IVI262207:IVI262208 JFE262207:JFE262208 JPA262207:JPA262208 JYW262207:JYW262208 KIS262207:KIS262208 KSO262207:KSO262208 LCK262207:LCK262208 LMG262207:LMG262208 LWC262207:LWC262208 MFY262207:MFY262208 MPU262207:MPU262208 MZQ262207:MZQ262208 NJM262207:NJM262208 NTI262207:NTI262208 ODE262207:ODE262208 ONA262207:ONA262208 OWW262207:OWW262208 PGS262207:PGS262208 PQO262207:PQO262208 QAK262207:QAK262208 QKG262207:QKG262208 QUC262207:QUC262208 RDY262207:RDY262208 RNU262207:RNU262208 RXQ262207:RXQ262208 SHM262207:SHM262208 SRI262207:SRI262208 TBE262207:TBE262208 TLA262207:TLA262208 TUW262207:TUW262208 UES262207:UES262208 UOO262207:UOO262208 UYK262207:UYK262208 VIG262207:VIG262208 VSC262207:VSC262208 WBY262207:WBY262208 WLU262207:WLU262208 WVQ262207:WVQ262208 I327743:I327744 JE327743:JE327744 TA327743:TA327744 ACW327743:ACW327744 AMS327743:AMS327744 AWO327743:AWO327744 BGK327743:BGK327744 BQG327743:BQG327744 CAC327743:CAC327744 CJY327743:CJY327744 CTU327743:CTU327744 DDQ327743:DDQ327744 DNM327743:DNM327744 DXI327743:DXI327744 EHE327743:EHE327744 ERA327743:ERA327744 FAW327743:FAW327744 FKS327743:FKS327744 FUO327743:FUO327744 GEK327743:GEK327744 GOG327743:GOG327744 GYC327743:GYC327744 HHY327743:HHY327744 HRU327743:HRU327744 IBQ327743:IBQ327744 ILM327743:ILM327744 IVI327743:IVI327744 JFE327743:JFE327744 JPA327743:JPA327744 JYW327743:JYW327744 KIS327743:KIS327744 KSO327743:KSO327744 LCK327743:LCK327744 LMG327743:LMG327744 LWC327743:LWC327744 MFY327743:MFY327744 MPU327743:MPU327744 MZQ327743:MZQ327744 NJM327743:NJM327744 NTI327743:NTI327744 ODE327743:ODE327744 ONA327743:ONA327744 OWW327743:OWW327744 PGS327743:PGS327744 PQO327743:PQO327744 QAK327743:QAK327744 QKG327743:QKG327744 QUC327743:QUC327744 RDY327743:RDY327744 RNU327743:RNU327744 RXQ327743:RXQ327744 SHM327743:SHM327744 SRI327743:SRI327744 TBE327743:TBE327744 TLA327743:TLA327744 TUW327743:TUW327744 UES327743:UES327744 UOO327743:UOO327744 UYK327743:UYK327744 VIG327743:VIG327744 VSC327743:VSC327744 WBY327743:WBY327744 WLU327743:WLU327744 WVQ327743:WVQ327744 I393279:I393280 JE393279:JE393280 TA393279:TA393280 ACW393279:ACW393280 AMS393279:AMS393280 AWO393279:AWO393280 BGK393279:BGK393280 BQG393279:BQG393280 CAC393279:CAC393280 CJY393279:CJY393280 CTU393279:CTU393280 DDQ393279:DDQ393280 DNM393279:DNM393280 DXI393279:DXI393280 EHE393279:EHE393280 ERA393279:ERA393280 FAW393279:FAW393280 FKS393279:FKS393280 FUO393279:FUO393280 GEK393279:GEK393280 GOG393279:GOG393280 GYC393279:GYC393280 HHY393279:HHY393280 HRU393279:HRU393280 IBQ393279:IBQ393280 ILM393279:ILM393280 IVI393279:IVI393280 JFE393279:JFE393280 JPA393279:JPA393280 JYW393279:JYW393280 KIS393279:KIS393280 KSO393279:KSO393280 LCK393279:LCK393280 LMG393279:LMG393280 LWC393279:LWC393280 MFY393279:MFY393280 MPU393279:MPU393280 MZQ393279:MZQ393280 NJM393279:NJM393280 NTI393279:NTI393280 ODE393279:ODE393280 ONA393279:ONA393280 OWW393279:OWW393280 PGS393279:PGS393280 PQO393279:PQO393280 QAK393279:QAK393280 QKG393279:QKG393280 QUC393279:QUC393280 RDY393279:RDY393280 RNU393279:RNU393280 RXQ393279:RXQ393280 SHM393279:SHM393280 SRI393279:SRI393280 TBE393279:TBE393280 TLA393279:TLA393280 TUW393279:TUW393280 UES393279:UES393280 UOO393279:UOO393280 UYK393279:UYK393280 VIG393279:VIG393280 VSC393279:VSC393280 WBY393279:WBY393280 WLU393279:WLU393280 WVQ393279:WVQ393280 I458815:I458816 JE458815:JE458816 TA458815:TA458816 ACW458815:ACW458816 AMS458815:AMS458816 AWO458815:AWO458816 BGK458815:BGK458816 BQG458815:BQG458816 CAC458815:CAC458816 CJY458815:CJY458816 CTU458815:CTU458816 DDQ458815:DDQ458816 DNM458815:DNM458816 DXI458815:DXI458816 EHE458815:EHE458816 ERA458815:ERA458816 FAW458815:FAW458816 FKS458815:FKS458816 FUO458815:FUO458816 GEK458815:GEK458816 GOG458815:GOG458816 GYC458815:GYC458816 HHY458815:HHY458816 HRU458815:HRU458816 IBQ458815:IBQ458816 ILM458815:ILM458816 IVI458815:IVI458816 JFE458815:JFE458816 JPA458815:JPA458816 JYW458815:JYW458816 KIS458815:KIS458816 KSO458815:KSO458816 LCK458815:LCK458816 LMG458815:LMG458816 LWC458815:LWC458816 MFY458815:MFY458816 MPU458815:MPU458816 MZQ458815:MZQ458816 NJM458815:NJM458816 NTI458815:NTI458816 ODE458815:ODE458816 ONA458815:ONA458816 OWW458815:OWW458816 PGS458815:PGS458816 PQO458815:PQO458816 QAK458815:QAK458816 QKG458815:QKG458816 QUC458815:QUC458816 RDY458815:RDY458816 RNU458815:RNU458816 RXQ458815:RXQ458816 SHM458815:SHM458816 SRI458815:SRI458816 TBE458815:TBE458816 TLA458815:TLA458816 TUW458815:TUW458816 UES458815:UES458816 UOO458815:UOO458816 UYK458815:UYK458816 VIG458815:VIG458816 VSC458815:VSC458816 WBY458815:WBY458816 WLU458815:WLU458816 WVQ458815:WVQ458816 I524351:I524352 JE524351:JE524352 TA524351:TA524352 ACW524351:ACW524352 AMS524351:AMS524352 AWO524351:AWO524352 BGK524351:BGK524352 BQG524351:BQG524352 CAC524351:CAC524352 CJY524351:CJY524352 CTU524351:CTU524352 DDQ524351:DDQ524352 DNM524351:DNM524352 DXI524351:DXI524352 EHE524351:EHE524352 ERA524351:ERA524352 FAW524351:FAW524352 FKS524351:FKS524352 FUO524351:FUO524352 GEK524351:GEK524352 GOG524351:GOG524352 GYC524351:GYC524352 HHY524351:HHY524352 HRU524351:HRU524352 IBQ524351:IBQ524352 ILM524351:ILM524352 IVI524351:IVI524352 JFE524351:JFE524352 JPA524351:JPA524352 JYW524351:JYW524352 KIS524351:KIS524352 KSO524351:KSO524352 LCK524351:LCK524352 LMG524351:LMG524352 LWC524351:LWC524352 MFY524351:MFY524352 MPU524351:MPU524352 MZQ524351:MZQ524352 NJM524351:NJM524352 NTI524351:NTI524352 ODE524351:ODE524352 ONA524351:ONA524352 OWW524351:OWW524352 PGS524351:PGS524352 PQO524351:PQO524352 QAK524351:QAK524352 QKG524351:QKG524352 QUC524351:QUC524352 RDY524351:RDY524352 RNU524351:RNU524352 RXQ524351:RXQ524352 SHM524351:SHM524352 SRI524351:SRI524352 TBE524351:TBE524352 TLA524351:TLA524352 TUW524351:TUW524352 UES524351:UES524352 UOO524351:UOO524352 UYK524351:UYK524352 VIG524351:VIG524352 VSC524351:VSC524352 WBY524351:WBY524352 WLU524351:WLU524352 WVQ524351:WVQ524352 I589887:I589888 JE589887:JE589888 TA589887:TA589888 ACW589887:ACW589888 AMS589887:AMS589888 AWO589887:AWO589888 BGK589887:BGK589888 BQG589887:BQG589888 CAC589887:CAC589888 CJY589887:CJY589888 CTU589887:CTU589888 DDQ589887:DDQ589888 DNM589887:DNM589888 DXI589887:DXI589888 EHE589887:EHE589888 ERA589887:ERA589888 FAW589887:FAW589888 FKS589887:FKS589888 FUO589887:FUO589888 GEK589887:GEK589888 GOG589887:GOG589888 GYC589887:GYC589888 HHY589887:HHY589888 HRU589887:HRU589888 IBQ589887:IBQ589888 ILM589887:ILM589888 IVI589887:IVI589888 JFE589887:JFE589888 JPA589887:JPA589888 JYW589887:JYW589888 KIS589887:KIS589888 KSO589887:KSO589888 LCK589887:LCK589888 LMG589887:LMG589888 LWC589887:LWC589888 MFY589887:MFY589888 MPU589887:MPU589888 MZQ589887:MZQ589888 NJM589887:NJM589888 NTI589887:NTI589888 ODE589887:ODE589888 ONA589887:ONA589888 OWW589887:OWW589888 PGS589887:PGS589888 PQO589887:PQO589888 QAK589887:QAK589888 QKG589887:QKG589888 QUC589887:QUC589888 RDY589887:RDY589888 RNU589887:RNU589888 RXQ589887:RXQ589888 SHM589887:SHM589888 SRI589887:SRI589888 TBE589887:TBE589888 TLA589887:TLA589888 TUW589887:TUW589888 UES589887:UES589888 UOO589887:UOO589888 UYK589887:UYK589888 VIG589887:VIG589888 VSC589887:VSC589888 WBY589887:WBY589888 WLU589887:WLU589888 WVQ589887:WVQ589888 I655423:I655424 JE655423:JE655424 TA655423:TA655424 ACW655423:ACW655424 AMS655423:AMS655424 AWO655423:AWO655424 BGK655423:BGK655424 BQG655423:BQG655424 CAC655423:CAC655424 CJY655423:CJY655424 CTU655423:CTU655424 DDQ655423:DDQ655424 DNM655423:DNM655424 DXI655423:DXI655424 EHE655423:EHE655424 ERA655423:ERA655424 FAW655423:FAW655424 FKS655423:FKS655424 FUO655423:FUO655424 GEK655423:GEK655424 GOG655423:GOG655424 GYC655423:GYC655424 HHY655423:HHY655424 HRU655423:HRU655424 IBQ655423:IBQ655424 ILM655423:ILM655424 IVI655423:IVI655424 JFE655423:JFE655424 JPA655423:JPA655424 JYW655423:JYW655424 KIS655423:KIS655424 KSO655423:KSO655424 LCK655423:LCK655424 LMG655423:LMG655424 LWC655423:LWC655424 MFY655423:MFY655424 MPU655423:MPU655424 MZQ655423:MZQ655424 NJM655423:NJM655424 NTI655423:NTI655424 ODE655423:ODE655424 ONA655423:ONA655424 OWW655423:OWW655424 PGS655423:PGS655424 PQO655423:PQO655424 QAK655423:QAK655424 QKG655423:QKG655424 QUC655423:QUC655424 RDY655423:RDY655424 RNU655423:RNU655424 RXQ655423:RXQ655424 SHM655423:SHM655424 SRI655423:SRI655424 TBE655423:TBE655424 TLA655423:TLA655424 TUW655423:TUW655424 UES655423:UES655424 UOO655423:UOO655424 UYK655423:UYK655424 VIG655423:VIG655424 VSC655423:VSC655424 WBY655423:WBY655424 WLU655423:WLU655424 WVQ655423:WVQ655424 I720959:I720960 JE720959:JE720960 TA720959:TA720960 ACW720959:ACW720960 AMS720959:AMS720960 AWO720959:AWO720960 BGK720959:BGK720960 BQG720959:BQG720960 CAC720959:CAC720960 CJY720959:CJY720960 CTU720959:CTU720960 DDQ720959:DDQ720960 DNM720959:DNM720960 DXI720959:DXI720960 EHE720959:EHE720960 ERA720959:ERA720960 FAW720959:FAW720960 FKS720959:FKS720960 FUO720959:FUO720960 GEK720959:GEK720960 GOG720959:GOG720960 GYC720959:GYC720960 HHY720959:HHY720960 HRU720959:HRU720960 IBQ720959:IBQ720960 ILM720959:ILM720960 IVI720959:IVI720960 JFE720959:JFE720960 JPA720959:JPA720960 JYW720959:JYW720960 KIS720959:KIS720960 KSO720959:KSO720960 LCK720959:LCK720960 LMG720959:LMG720960 LWC720959:LWC720960 MFY720959:MFY720960 MPU720959:MPU720960 MZQ720959:MZQ720960 NJM720959:NJM720960 NTI720959:NTI720960 ODE720959:ODE720960 ONA720959:ONA720960 OWW720959:OWW720960 PGS720959:PGS720960 PQO720959:PQO720960 QAK720959:QAK720960 QKG720959:QKG720960 QUC720959:QUC720960 RDY720959:RDY720960 RNU720959:RNU720960 RXQ720959:RXQ720960 SHM720959:SHM720960 SRI720959:SRI720960 TBE720959:TBE720960 TLA720959:TLA720960 TUW720959:TUW720960 UES720959:UES720960 UOO720959:UOO720960 UYK720959:UYK720960 VIG720959:VIG720960 VSC720959:VSC720960 WBY720959:WBY720960 WLU720959:WLU720960 WVQ720959:WVQ720960 I786495:I786496 JE786495:JE786496 TA786495:TA786496 ACW786495:ACW786496 AMS786495:AMS786496 AWO786495:AWO786496 BGK786495:BGK786496 BQG786495:BQG786496 CAC786495:CAC786496 CJY786495:CJY786496 CTU786495:CTU786496 DDQ786495:DDQ786496 DNM786495:DNM786496 DXI786495:DXI786496 EHE786495:EHE786496 ERA786495:ERA786496 FAW786495:FAW786496 FKS786495:FKS786496 FUO786495:FUO786496 GEK786495:GEK786496 GOG786495:GOG786496 GYC786495:GYC786496 HHY786495:HHY786496 HRU786495:HRU786496 IBQ786495:IBQ786496 ILM786495:ILM786496 IVI786495:IVI786496 JFE786495:JFE786496 JPA786495:JPA786496 JYW786495:JYW786496 KIS786495:KIS786496 KSO786495:KSO786496 LCK786495:LCK786496 LMG786495:LMG786496 LWC786495:LWC786496 MFY786495:MFY786496 MPU786495:MPU786496 MZQ786495:MZQ786496 NJM786495:NJM786496 NTI786495:NTI786496 ODE786495:ODE786496 ONA786495:ONA786496 OWW786495:OWW786496 PGS786495:PGS786496 PQO786495:PQO786496 QAK786495:QAK786496 QKG786495:QKG786496 QUC786495:QUC786496 RDY786495:RDY786496 RNU786495:RNU786496 RXQ786495:RXQ786496 SHM786495:SHM786496 SRI786495:SRI786496 TBE786495:TBE786496 TLA786495:TLA786496 TUW786495:TUW786496 UES786495:UES786496 UOO786495:UOO786496 UYK786495:UYK786496 VIG786495:VIG786496 VSC786495:VSC786496 WBY786495:WBY786496 WLU786495:WLU786496 WVQ786495:WVQ786496 I852031:I852032 JE852031:JE852032 TA852031:TA852032 ACW852031:ACW852032 AMS852031:AMS852032 AWO852031:AWO852032 BGK852031:BGK852032 BQG852031:BQG852032 CAC852031:CAC852032 CJY852031:CJY852032 CTU852031:CTU852032 DDQ852031:DDQ852032 DNM852031:DNM852032 DXI852031:DXI852032 EHE852031:EHE852032 ERA852031:ERA852032 FAW852031:FAW852032 FKS852031:FKS852032 FUO852031:FUO852032 GEK852031:GEK852032 GOG852031:GOG852032 GYC852031:GYC852032 HHY852031:HHY852032 HRU852031:HRU852032 IBQ852031:IBQ852032 ILM852031:ILM852032 IVI852031:IVI852032 JFE852031:JFE852032 JPA852031:JPA852032 JYW852031:JYW852032 KIS852031:KIS852032 KSO852031:KSO852032 LCK852031:LCK852032 LMG852031:LMG852032 LWC852031:LWC852032 MFY852031:MFY852032 MPU852031:MPU852032 MZQ852031:MZQ852032 NJM852031:NJM852032 NTI852031:NTI852032 ODE852031:ODE852032 ONA852031:ONA852032 OWW852031:OWW852032 PGS852031:PGS852032 PQO852031:PQO852032 QAK852031:QAK852032 QKG852031:QKG852032 QUC852031:QUC852032 RDY852031:RDY852032 RNU852031:RNU852032 RXQ852031:RXQ852032 SHM852031:SHM852032 SRI852031:SRI852032 TBE852031:TBE852032 TLA852031:TLA852032 TUW852031:TUW852032 UES852031:UES852032 UOO852031:UOO852032 UYK852031:UYK852032 VIG852031:VIG852032 VSC852031:VSC852032 WBY852031:WBY852032 WLU852031:WLU852032 WVQ852031:WVQ852032 I917567:I917568 JE917567:JE917568 TA917567:TA917568 ACW917567:ACW917568 AMS917567:AMS917568 AWO917567:AWO917568 BGK917567:BGK917568 BQG917567:BQG917568 CAC917567:CAC917568 CJY917567:CJY917568 CTU917567:CTU917568 DDQ917567:DDQ917568 DNM917567:DNM917568 DXI917567:DXI917568 EHE917567:EHE917568 ERA917567:ERA917568 FAW917567:FAW917568 FKS917567:FKS917568 FUO917567:FUO917568 GEK917567:GEK917568 GOG917567:GOG917568 GYC917567:GYC917568 HHY917567:HHY917568 HRU917567:HRU917568 IBQ917567:IBQ917568 ILM917567:ILM917568 IVI917567:IVI917568 JFE917567:JFE917568 JPA917567:JPA917568 JYW917567:JYW917568 KIS917567:KIS917568 KSO917567:KSO917568 LCK917567:LCK917568 LMG917567:LMG917568 LWC917567:LWC917568 MFY917567:MFY917568 MPU917567:MPU917568 MZQ917567:MZQ917568 NJM917567:NJM917568 NTI917567:NTI917568 ODE917567:ODE917568 ONA917567:ONA917568 OWW917567:OWW917568 PGS917567:PGS917568 PQO917567:PQO917568 QAK917567:QAK917568 QKG917567:QKG917568 QUC917567:QUC917568 RDY917567:RDY917568 RNU917567:RNU917568 RXQ917567:RXQ917568 SHM917567:SHM917568 SRI917567:SRI917568 TBE917567:TBE917568 TLA917567:TLA917568 TUW917567:TUW917568 UES917567:UES917568 UOO917567:UOO917568 UYK917567:UYK917568 VIG917567:VIG917568 VSC917567:VSC917568 WBY917567:WBY917568 WLU917567:WLU917568 WVQ917567:WVQ917568 I983103:I983104 JE983103:JE983104 TA983103:TA983104 ACW983103:ACW983104 AMS983103:AMS983104 AWO983103:AWO983104 BGK983103:BGK983104 BQG983103:BQG983104 CAC983103:CAC983104 CJY983103:CJY983104 CTU983103:CTU983104 DDQ983103:DDQ983104 DNM983103:DNM983104 DXI983103:DXI983104 EHE983103:EHE983104 ERA983103:ERA983104 FAW983103:FAW983104 FKS983103:FKS983104 FUO983103:FUO983104 GEK983103:GEK983104 GOG983103:GOG983104 GYC983103:GYC983104 HHY983103:HHY983104 HRU983103:HRU983104 IBQ983103:IBQ983104 ILM983103:ILM983104 IVI983103:IVI983104 JFE983103:JFE983104 JPA983103:JPA983104 JYW983103:JYW983104 KIS983103:KIS983104 KSO983103:KSO983104 LCK983103:LCK983104 LMG983103:LMG983104 LWC983103:LWC983104 MFY983103:MFY983104 MPU983103:MPU983104 MZQ983103:MZQ983104 NJM983103:NJM983104 NTI983103:NTI983104 ODE983103:ODE983104 ONA983103:ONA983104 OWW983103:OWW983104 PGS983103:PGS983104 PQO983103:PQO983104 QAK983103:QAK983104 QKG983103:QKG983104 QUC983103:QUC983104 RDY983103:RDY983104 RNU983103:RNU983104 RXQ983103:RXQ983104 SHM983103:SHM983104 SRI983103:SRI983104 TBE983103:TBE983104 TLA983103:TLA983104 TUW983103:TUW983104 UES983103:UES983104 UOO983103:UOO983104 UYK983103:UYK983104 VIG983103:VIG983104 VSC983103:VSC983104 WBY983103:WBY983104 WLU983103:WLU983104 WVQ983103:WVQ983104 N63:N64 JJ63:JJ64 TF63:TF64 ADB63:ADB64 AMX63:AMX64 AWT63:AWT64 BGP63:BGP64 BQL63:BQL64 CAH63:CAH64 CKD63:CKD64 CTZ63:CTZ64 DDV63:DDV64 DNR63:DNR64 DXN63:DXN64 EHJ63:EHJ64 ERF63:ERF64 FBB63:FBB64 FKX63:FKX64 FUT63:FUT64 GEP63:GEP64 GOL63:GOL64 GYH63:GYH64 HID63:HID64 HRZ63:HRZ64 IBV63:IBV64 ILR63:ILR64 IVN63:IVN64 JFJ63:JFJ64 JPF63:JPF64 JZB63:JZB64 KIX63:KIX64 KST63:KST64 LCP63:LCP64 LML63:LML64 LWH63:LWH64 MGD63:MGD64 MPZ63:MPZ64 MZV63:MZV64 NJR63:NJR64 NTN63:NTN64 ODJ63:ODJ64 ONF63:ONF64 OXB63:OXB64 PGX63:PGX64 PQT63:PQT64 QAP63:QAP64 QKL63:QKL64 QUH63:QUH64 RED63:RED64 RNZ63:RNZ64 RXV63:RXV64 SHR63:SHR64 SRN63:SRN64 TBJ63:TBJ64 TLF63:TLF64 TVB63:TVB64 UEX63:UEX64 UOT63:UOT64 UYP63:UYP64 VIL63:VIL64 VSH63:VSH64 WCD63:WCD64 WLZ63:WLZ64 WVV63:WVV64 N65599:N65600 JJ65599:JJ65600 TF65599:TF65600 ADB65599:ADB65600 AMX65599:AMX65600 AWT65599:AWT65600 BGP65599:BGP65600 BQL65599:BQL65600 CAH65599:CAH65600 CKD65599:CKD65600 CTZ65599:CTZ65600 DDV65599:DDV65600 DNR65599:DNR65600 DXN65599:DXN65600 EHJ65599:EHJ65600 ERF65599:ERF65600 FBB65599:FBB65600 FKX65599:FKX65600 FUT65599:FUT65600 GEP65599:GEP65600 GOL65599:GOL65600 GYH65599:GYH65600 HID65599:HID65600 HRZ65599:HRZ65600 IBV65599:IBV65600 ILR65599:ILR65600 IVN65599:IVN65600 JFJ65599:JFJ65600 JPF65599:JPF65600 JZB65599:JZB65600 KIX65599:KIX65600 KST65599:KST65600 LCP65599:LCP65600 LML65599:LML65600 LWH65599:LWH65600 MGD65599:MGD65600 MPZ65599:MPZ65600 MZV65599:MZV65600 NJR65599:NJR65600 NTN65599:NTN65600 ODJ65599:ODJ65600 ONF65599:ONF65600 OXB65599:OXB65600 PGX65599:PGX65600 PQT65599:PQT65600 QAP65599:QAP65600 QKL65599:QKL65600 QUH65599:QUH65600 RED65599:RED65600 RNZ65599:RNZ65600 RXV65599:RXV65600 SHR65599:SHR65600 SRN65599:SRN65600 TBJ65599:TBJ65600 TLF65599:TLF65600 TVB65599:TVB65600 UEX65599:UEX65600 UOT65599:UOT65600 UYP65599:UYP65600 VIL65599:VIL65600 VSH65599:VSH65600 WCD65599:WCD65600 WLZ65599:WLZ65600 WVV65599:WVV65600 N131135:N131136 JJ131135:JJ131136 TF131135:TF131136 ADB131135:ADB131136 AMX131135:AMX131136 AWT131135:AWT131136 BGP131135:BGP131136 BQL131135:BQL131136 CAH131135:CAH131136 CKD131135:CKD131136 CTZ131135:CTZ131136 DDV131135:DDV131136 DNR131135:DNR131136 DXN131135:DXN131136 EHJ131135:EHJ131136 ERF131135:ERF131136 FBB131135:FBB131136 FKX131135:FKX131136 FUT131135:FUT131136 GEP131135:GEP131136 GOL131135:GOL131136 GYH131135:GYH131136 HID131135:HID131136 HRZ131135:HRZ131136 IBV131135:IBV131136 ILR131135:ILR131136 IVN131135:IVN131136 JFJ131135:JFJ131136 JPF131135:JPF131136 JZB131135:JZB131136 KIX131135:KIX131136 KST131135:KST131136 LCP131135:LCP131136 LML131135:LML131136 LWH131135:LWH131136 MGD131135:MGD131136 MPZ131135:MPZ131136 MZV131135:MZV131136 NJR131135:NJR131136 NTN131135:NTN131136 ODJ131135:ODJ131136 ONF131135:ONF131136 OXB131135:OXB131136 PGX131135:PGX131136 PQT131135:PQT131136 QAP131135:QAP131136 QKL131135:QKL131136 QUH131135:QUH131136 RED131135:RED131136 RNZ131135:RNZ131136 RXV131135:RXV131136 SHR131135:SHR131136 SRN131135:SRN131136 TBJ131135:TBJ131136 TLF131135:TLF131136 TVB131135:TVB131136 UEX131135:UEX131136 UOT131135:UOT131136 UYP131135:UYP131136 VIL131135:VIL131136 VSH131135:VSH131136 WCD131135:WCD131136 WLZ131135:WLZ131136 WVV131135:WVV131136 N196671:N196672 JJ196671:JJ196672 TF196671:TF196672 ADB196671:ADB196672 AMX196671:AMX196672 AWT196671:AWT196672 BGP196671:BGP196672 BQL196671:BQL196672 CAH196671:CAH196672 CKD196671:CKD196672 CTZ196671:CTZ196672 DDV196671:DDV196672 DNR196671:DNR196672 DXN196671:DXN196672 EHJ196671:EHJ196672 ERF196671:ERF196672 FBB196671:FBB196672 FKX196671:FKX196672 FUT196671:FUT196672 GEP196671:GEP196672 GOL196671:GOL196672 GYH196671:GYH196672 HID196671:HID196672 HRZ196671:HRZ196672 IBV196671:IBV196672 ILR196671:ILR196672 IVN196671:IVN196672 JFJ196671:JFJ196672 JPF196671:JPF196672 JZB196671:JZB196672 KIX196671:KIX196672 KST196671:KST196672 LCP196671:LCP196672 LML196671:LML196672 LWH196671:LWH196672 MGD196671:MGD196672 MPZ196671:MPZ196672 MZV196671:MZV196672 NJR196671:NJR196672 NTN196671:NTN196672 ODJ196671:ODJ196672 ONF196671:ONF196672 OXB196671:OXB196672 PGX196671:PGX196672 PQT196671:PQT196672 QAP196671:QAP196672 QKL196671:QKL196672 QUH196671:QUH196672 RED196671:RED196672 RNZ196671:RNZ196672 RXV196671:RXV196672 SHR196671:SHR196672 SRN196671:SRN196672 TBJ196671:TBJ196672 TLF196671:TLF196672 TVB196671:TVB196672 UEX196671:UEX196672 UOT196671:UOT196672 UYP196671:UYP196672 VIL196671:VIL196672 VSH196671:VSH196672 WCD196671:WCD196672 WLZ196671:WLZ196672 WVV196671:WVV196672 N262207:N262208 JJ262207:JJ262208 TF262207:TF262208 ADB262207:ADB262208 AMX262207:AMX262208 AWT262207:AWT262208 BGP262207:BGP262208 BQL262207:BQL262208 CAH262207:CAH262208 CKD262207:CKD262208 CTZ262207:CTZ262208 DDV262207:DDV262208 DNR262207:DNR262208 DXN262207:DXN262208 EHJ262207:EHJ262208 ERF262207:ERF262208 FBB262207:FBB262208 FKX262207:FKX262208 FUT262207:FUT262208 GEP262207:GEP262208 GOL262207:GOL262208 GYH262207:GYH262208 HID262207:HID262208 HRZ262207:HRZ262208 IBV262207:IBV262208 ILR262207:ILR262208 IVN262207:IVN262208 JFJ262207:JFJ262208 JPF262207:JPF262208 JZB262207:JZB262208 KIX262207:KIX262208 KST262207:KST262208 LCP262207:LCP262208 LML262207:LML262208 LWH262207:LWH262208 MGD262207:MGD262208 MPZ262207:MPZ262208 MZV262207:MZV262208 NJR262207:NJR262208 NTN262207:NTN262208 ODJ262207:ODJ262208 ONF262207:ONF262208 OXB262207:OXB262208 PGX262207:PGX262208 PQT262207:PQT262208 QAP262207:QAP262208 QKL262207:QKL262208 QUH262207:QUH262208 RED262207:RED262208 RNZ262207:RNZ262208 RXV262207:RXV262208 SHR262207:SHR262208 SRN262207:SRN262208 TBJ262207:TBJ262208 TLF262207:TLF262208 TVB262207:TVB262208 UEX262207:UEX262208 UOT262207:UOT262208 UYP262207:UYP262208 VIL262207:VIL262208 VSH262207:VSH262208 WCD262207:WCD262208 WLZ262207:WLZ262208 WVV262207:WVV262208 N327743:N327744 JJ327743:JJ327744 TF327743:TF327744 ADB327743:ADB327744 AMX327743:AMX327744 AWT327743:AWT327744 BGP327743:BGP327744 BQL327743:BQL327744 CAH327743:CAH327744 CKD327743:CKD327744 CTZ327743:CTZ327744 DDV327743:DDV327744 DNR327743:DNR327744 DXN327743:DXN327744 EHJ327743:EHJ327744 ERF327743:ERF327744 FBB327743:FBB327744 FKX327743:FKX327744 FUT327743:FUT327744 GEP327743:GEP327744 GOL327743:GOL327744 GYH327743:GYH327744 HID327743:HID327744 HRZ327743:HRZ327744 IBV327743:IBV327744 ILR327743:ILR327744 IVN327743:IVN327744 JFJ327743:JFJ327744 JPF327743:JPF327744 JZB327743:JZB327744 KIX327743:KIX327744 KST327743:KST327744 LCP327743:LCP327744 LML327743:LML327744 LWH327743:LWH327744 MGD327743:MGD327744 MPZ327743:MPZ327744 MZV327743:MZV327744 NJR327743:NJR327744 NTN327743:NTN327744 ODJ327743:ODJ327744 ONF327743:ONF327744 OXB327743:OXB327744 PGX327743:PGX327744 PQT327743:PQT327744 QAP327743:QAP327744 QKL327743:QKL327744 QUH327743:QUH327744 RED327743:RED327744 RNZ327743:RNZ327744 RXV327743:RXV327744 SHR327743:SHR327744 SRN327743:SRN327744 TBJ327743:TBJ327744 TLF327743:TLF327744 TVB327743:TVB327744 UEX327743:UEX327744 UOT327743:UOT327744 UYP327743:UYP327744 VIL327743:VIL327744 VSH327743:VSH327744 WCD327743:WCD327744 WLZ327743:WLZ327744 WVV327743:WVV327744 N393279:N393280 JJ393279:JJ393280 TF393279:TF393280 ADB393279:ADB393280 AMX393279:AMX393280 AWT393279:AWT393280 BGP393279:BGP393280 BQL393279:BQL393280 CAH393279:CAH393280 CKD393279:CKD393280 CTZ393279:CTZ393280 DDV393279:DDV393280 DNR393279:DNR393280 DXN393279:DXN393280 EHJ393279:EHJ393280 ERF393279:ERF393280 FBB393279:FBB393280 FKX393279:FKX393280 FUT393279:FUT393280 GEP393279:GEP393280 GOL393279:GOL393280 GYH393279:GYH393280 HID393279:HID393280 HRZ393279:HRZ393280 IBV393279:IBV393280 ILR393279:ILR393280 IVN393279:IVN393280 JFJ393279:JFJ393280 JPF393279:JPF393280 JZB393279:JZB393280 KIX393279:KIX393280 KST393279:KST393280 LCP393279:LCP393280 LML393279:LML393280 LWH393279:LWH393280 MGD393279:MGD393280 MPZ393279:MPZ393280 MZV393279:MZV393280 NJR393279:NJR393280 NTN393279:NTN393280 ODJ393279:ODJ393280 ONF393279:ONF393280 OXB393279:OXB393280 PGX393279:PGX393280 PQT393279:PQT393280 QAP393279:QAP393280 QKL393279:QKL393280 QUH393279:QUH393280 RED393279:RED393280 RNZ393279:RNZ393280 RXV393279:RXV393280 SHR393279:SHR393280 SRN393279:SRN393280 TBJ393279:TBJ393280 TLF393279:TLF393280 TVB393279:TVB393280 UEX393279:UEX393280 UOT393279:UOT393280 UYP393279:UYP393280 VIL393279:VIL393280 VSH393279:VSH393280 WCD393279:WCD393280 WLZ393279:WLZ393280 WVV393279:WVV393280 N458815:N458816 JJ458815:JJ458816 TF458815:TF458816 ADB458815:ADB458816 AMX458815:AMX458816 AWT458815:AWT458816 BGP458815:BGP458816 BQL458815:BQL458816 CAH458815:CAH458816 CKD458815:CKD458816 CTZ458815:CTZ458816 DDV458815:DDV458816 DNR458815:DNR458816 DXN458815:DXN458816 EHJ458815:EHJ458816 ERF458815:ERF458816 FBB458815:FBB458816 FKX458815:FKX458816 FUT458815:FUT458816 GEP458815:GEP458816 GOL458815:GOL458816 GYH458815:GYH458816 HID458815:HID458816 HRZ458815:HRZ458816 IBV458815:IBV458816 ILR458815:ILR458816 IVN458815:IVN458816 JFJ458815:JFJ458816 JPF458815:JPF458816 JZB458815:JZB458816 KIX458815:KIX458816 KST458815:KST458816 LCP458815:LCP458816 LML458815:LML458816 LWH458815:LWH458816 MGD458815:MGD458816 MPZ458815:MPZ458816 MZV458815:MZV458816 NJR458815:NJR458816 NTN458815:NTN458816 ODJ458815:ODJ458816 ONF458815:ONF458816 OXB458815:OXB458816 PGX458815:PGX458816 PQT458815:PQT458816 QAP458815:QAP458816 QKL458815:QKL458816 QUH458815:QUH458816 RED458815:RED458816 RNZ458815:RNZ458816 RXV458815:RXV458816 SHR458815:SHR458816 SRN458815:SRN458816 TBJ458815:TBJ458816 TLF458815:TLF458816 TVB458815:TVB458816 UEX458815:UEX458816 UOT458815:UOT458816 UYP458815:UYP458816 VIL458815:VIL458816 VSH458815:VSH458816 WCD458815:WCD458816 WLZ458815:WLZ458816 WVV458815:WVV458816 N524351:N524352 JJ524351:JJ524352 TF524351:TF524352 ADB524351:ADB524352 AMX524351:AMX524352 AWT524351:AWT524352 BGP524351:BGP524352 BQL524351:BQL524352 CAH524351:CAH524352 CKD524351:CKD524352 CTZ524351:CTZ524352 DDV524351:DDV524352 DNR524351:DNR524352 DXN524351:DXN524352 EHJ524351:EHJ524352 ERF524351:ERF524352 FBB524351:FBB524352 FKX524351:FKX524352 FUT524351:FUT524352 GEP524351:GEP524352 GOL524351:GOL524352 GYH524351:GYH524352 HID524351:HID524352 HRZ524351:HRZ524352 IBV524351:IBV524352 ILR524351:ILR524352 IVN524351:IVN524352 JFJ524351:JFJ524352 JPF524351:JPF524352 JZB524351:JZB524352 KIX524351:KIX524352 KST524351:KST524352 LCP524351:LCP524352 LML524351:LML524352 LWH524351:LWH524352 MGD524351:MGD524352 MPZ524351:MPZ524352 MZV524351:MZV524352 NJR524351:NJR524352 NTN524351:NTN524352 ODJ524351:ODJ524352 ONF524351:ONF524352 OXB524351:OXB524352 PGX524351:PGX524352 PQT524351:PQT524352 QAP524351:QAP524352 QKL524351:QKL524352 QUH524351:QUH524352 RED524351:RED524352 RNZ524351:RNZ524352 RXV524351:RXV524352 SHR524351:SHR524352 SRN524351:SRN524352 TBJ524351:TBJ524352 TLF524351:TLF524352 TVB524351:TVB524352 UEX524351:UEX524352 UOT524351:UOT524352 UYP524351:UYP524352 VIL524351:VIL524352 VSH524351:VSH524352 WCD524351:WCD524352 WLZ524351:WLZ524352 WVV524351:WVV524352 N589887:N589888 JJ589887:JJ589888 TF589887:TF589888 ADB589887:ADB589888 AMX589887:AMX589888 AWT589887:AWT589888 BGP589887:BGP589888 BQL589887:BQL589888 CAH589887:CAH589888 CKD589887:CKD589888 CTZ589887:CTZ589888 DDV589887:DDV589888 DNR589887:DNR589888 DXN589887:DXN589888 EHJ589887:EHJ589888 ERF589887:ERF589888 FBB589887:FBB589888 FKX589887:FKX589888 FUT589887:FUT589888 GEP589887:GEP589888 GOL589887:GOL589888 GYH589887:GYH589888 HID589887:HID589888 HRZ589887:HRZ589888 IBV589887:IBV589888 ILR589887:ILR589888 IVN589887:IVN589888 JFJ589887:JFJ589888 JPF589887:JPF589888 JZB589887:JZB589888 KIX589887:KIX589888 KST589887:KST589888 LCP589887:LCP589888 LML589887:LML589888 LWH589887:LWH589888 MGD589887:MGD589888 MPZ589887:MPZ589888 MZV589887:MZV589888 NJR589887:NJR589888 NTN589887:NTN589888 ODJ589887:ODJ589888 ONF589887:ONF589888 OXB589887:OXB589888 PGX589887:PGX589888 PQT589887:PQT589888 QAP589887:QAP589888 QKL589887:QKL589888 QUH589887:QUH589888 RED589887:RED589888 RNZ589887:RNZ589888 RXV589887:RXV589888 SHR589887:SHR589888 SRN589887:SRN589888 TBJ589887:TBJ589888 TLF589887:TLF589888 TVB589887:TVB589888 UEX589887:UEX589888 UOT589887:UOT589888 UYP589887:UYP589888 VIL589887:VIL589888 VSH589887:VSH589888 WCD589887:WCD589888 WLZ589887:WLZ589888 WVV589887:WVV589888 N655423:N655424 JJ655423:JJ655424 TF655423:TF655424 ADB655423:ADB655424 AMX655423:AMX655424 AWT655423:AWT655424 BGP655423:BGP655424 BQL655423:BQL655424 CAH655423:CAH655424 CKD655423:CKD655424 CTZ655423:CTZ655424 DDV655423:DDV655424 DNR655423:DNR655424 DXN655423:DXN655424 EHJ655423:EHJ655424 ERF655423:ERF655424 FBB655423:FBB655424 FKX655423:FKX655424 FUT655423:FUT655424 GEP655423:GEP655424 GOL655423:GOL655424 GYH655423:GYH655424 HID655423:HID655424 HRZ655423:HRZ655424 IBV655423:IBV655424 ILR655423:ILR655424 IVN655423:IVN655424 JFJ655423:JFJ655424 JPF655423:JPF655424 JZB655423:JZB655424 KIX655423:KIX655424 KST655423:KST655424 LCP655423:LCP655424 LML655423:LML655424 LWH655423:LWH655424 MGD655423:MGD655424 MPZ655423:MPZ655424 MZV655423:MZV655424 NJR655423:NJR655424 NTN655423:NTN655424 ODJ655423:ODJ655424 ONF655423:ONF655424 OXB655423:OXB655424 PGX655423:PGX655424 PQT655423:PQT655424 QAP655423:QAP655424 QKL655423:QKL655424 QUH655423:QUH655424 RED655423:RED655424 RNZ655423:RNZ655424 RXV655423:RXV655424 SHR655423:SHR655424 SRN655423:SRN655424 TBJ655423:TBJ655424 TLF655423:TLF655424 TVB655423:TVB655424 UEX655423:UEX655424 UOT655423:UOT655424 UYP655423:UYP655424 VIL655423:VIL655424 VSH655423:VSH655424 WCD655423:WCD655424 WLZ655423:WLZ655424 WVV655423:WVV655424 N720959:N720960 JJ720959:JJ720960 TF720959:TF720960 ADB720959:ADB720960 AMX720959:AMX720960 AWT720959:AWT720960 BGP720959:BGP720960 BQL720959:BQL720960 CAH720959:CAH720960 CKD720959:CKD720960 CTZ720959:CTZ720960 DDV720959:DDV720960 DNR720959:DNR720960 DXN720959:DXN720960 EHJ720959:EHJ720960 ERF720959:ERF720960 FBB720959:FBB720960 FKX720959:FKX720960 FUT720959:FUT720960 GEP720959:GEP720960 GOL720959:GOL720960 GYH720959:GYH720960 HID720959:HID720960 HRZ720959:HRZ720960 IBV720959:IBV720960 ILR720959:ILR720960 IVN720959:IVN720960 JFJ720959:JFJ720960 JPF720959:JPF720960 JZB720959:JZB720960 KIX720959:KIX720960 KST720959:KST720960 LCP720959:LCP720960 LML720959:LML720960 LWH720959:LWH720960 MGD720959:MGD720960 MPZ720959:MPZ720960 MZV720959:MZV720960 NJR720959:NJR720960 NTN720959:NTN720960 ODJ720959:ODJ720960 ONF720959:ONF720960 OXB720959:OXB720960 PGX720959:PGX720960 PQT720959:PQT720960 QAP720959:QAP720960 QKL720959:QKL720960 QUH720959:QUH720960 RED720959:RED720960 RNZ720959:RNZ720960 RXV720959:RXV720960 SHR720959:SHR720960 SRN720959:SRN720960 TBJ720959:TBJ720960 TLF720959:TLF720960 TVB720959:TVB720960 UEX720959:UEX720960 UOT720959:UOT720960 UYP720959:UYP720960 VIL720959:VIL720960 VSH720959:VSH720960 WCD720959:WCD720960 WLZ720959:WLZ720960 WVV720959:WVV720960 N786495:N786496 JJ786495:JJ786496 TF786495:TF786496 ADB786495:ADB786496 AMX786495:AMX786496 AWT786495:AWT786496 BGP786495:BGP786496 BQL786495:BQL786496 CAH786495:CAH786496 CKD786495:CKD786496 CTZ786495:CTZ786496 DDV786495:DDV786496 DNR786495:DNR786496 DXN786495:DXN786496 EHJ786495:EHJ786496 ERF786495:ERF786496 FBB786495:FBB786496 FKX786495:FKX786496 FUT786495:FUT786496 GEP786495:GEP786496 GOL786495:GOL786496 GYH786495:GYH786496 HID786495:HID786496 HRZ786495:HRZ786496 IBV786495:IBV786496 ILR786495:ILR786496 IVN786495:IVN786496 JFJ786495:JFJ786496 JPF786495:JPF786496 JZB786495:JZB786496 KIX786495:KIX786496 KST786495:KST786496 LCP786495:LCP786496 LML786495:LML786496 LWH786495:LWH786496 MGD786495:MGD786496 MPZ786495:MPZ786496 MZV786495:MZV786496 NJR786495:NJR786496 NTN786495:NTN786496 ODJ786495:ODJ786496 ONF786495:ONF786496 OXB786495:OXB786496 PGX786495:PGX786496 PQT786495:PQT786496 QAP786495:QAP786496 QKL786495:QKL786496 QUH786495:QUH786496 RED786495:RED786496 RNZ786495:RNZ786496 RXV786495:RXV786496 SHR786495:SHR786496 SRN786495:SRN786496 TBJ786495:TBJ786496 TLF786495:TLF786496 TVB786495:TVB786496 UEX786495:UEX786496 UOT786495:UOT786496 UYP786495:UYP786496 VIL786495:VIL786496 VSH786495:VSH786496 WCD786495:WCD786496 WLZ786495:WLZ786496 WVV786495:WVV786496 N852031:N852032 JJ852031:JJ852032 TF852031:TF852032 ADB852031:ADB852032 AMX852031:AMX852032 AWT852031:AWT852032 BGP852031:BGP852032 BQL852031:BQL852032 CAH852031:CAH852032 CKD852031:CKD852032 CTZ852031:CTZ852032 DDV852031:DDV852032 DNR852031:DNR852032 DXN852031:DXN852032 EHJ852031:EHJ852032 ERF852031:ERF852032 FBB852031:FBB852032 FKX852031:FKX852032 FUT852031:FUT852032 GEP852031:GEP852032 GOL852031:GOL852032 GYH852031:GYH852032 HID852031:HID852032 HRZ852031:HRZ852032 IBV852031:IBV852032 ILR852031:ILR852032 IVN852031:IVN852032 JFJ852031:JFJ852032 JPF852031:JPF852032 JZB852031:JZB852032 KIX852031:KIX852032 KST852031:KST852032 LCP852031:LCP852032 LML852031:LML852032 LWH852031:LWH852032 MGD852031:MGD852032 MPZ852031:MPZ852032 MZV852031:MZV852032 NJR852031:NJR852032 NTN852031:NTN852032 ODJ852031:ODJ852032 ONF852031:ONF852032 OXB852031:OXB852032 PGX852031:PGX852032 PQT852031:PQT852032 QAP852031:QAP852032 QKL852031:QKL852032 QUH852031:QUH852032 RED852031:RED852032 RNZ852031:RNZ852032 RXV852031:RXV852032 SHR852031:SHR852032 SRN852031:SRN852032 TBJ852031:TBJ852032 TLF852031:TLF852032 TVB852031:TVB852032 UEX852031:UEX852032 UOT852031:UOT852032 UYP852031:UYP852032 VIL852031:VIL852032 VSH852031:VSH852032 WCD852031:WCD852032 WLZ852031:WLZ852032 WVV852031:WVV852032 N917567:N917568 JJ917567:JJ917568 TF917567:TF917568 ADB917567:ADB917568 AMX917567:AMX917568 AWT917567:AWT917568 BGP917567:BGP917568 BQL917567:BQL917568 CAH917567:CAH917568 CKD917567:CKD917568 CTZ917567:CTZ917568 DDV917567:DDV917568 DNR917567:DNR917568 DXN917567:DXN917568 EHJ917567:EHJ917568 ERF917567:ERF917568 FBB917567:FBB917568 FKX917567:FKX917568 FUT917567:FUT917568 GEP917567:GEP917568 GOL917567:GOL917568 GYH917567:GYH917568 HID917567:HID917568 HRZ917567:HRZ917568 IBV917567:IBV917568 ILR917567:ILR917568 IVN917567:IVN917568 JFJ917567:JFJ917568 JPF917567:JPF917568 JZB917567:JZB917568 KIX917567:KIX917568 KST917567:KST917568 LCP917567:LCP917568 LML917567:LML917568 LWH917567:LWH917568 MGD917567:MGD917568 MPZ917567:MPZ917568 MZV917567:MZV917568 NJR917567:NJR917568 NTN917567:NTN917568 ODJ917567:ODJ917568 ONF917567:ONF917568 OXB917567:OXB917568 PGX917567:PGX917568 PQT917567:PQT917568 QAP917567:QAP917568 QKL917567:QKL917568 QUH917567:QUH917568 RED917567:RED917568 RNZ917567:RNZ917568 RXV917567:RXV917568 SHR917567:SHR917568 SRN917567:SRN917568 TBJ917567:TBJ917568 TLF917567:TLF917568 TVB917567:TVB917568 UEX917567:UEX917568 UOT917567:UOT917568 UYP917567:UYP917568 VIL917567:VIL917568 VSH917567:VSH917568 WCD917567:WCD917568 WLZ917567:WLZ917568 WVV917567:WVV917568 N983103:N983104 JJ983103:JJ983104 TF983103:TF983104 ADB983103:ADB983104 AMX983103:AMX983104 AWT983103:AWT983104 BGP983103:BGP983104 BQL983103:BQL983104 CAH983103:CAH983104 CKD983103:CKD983104 CTZ983103:CTZ983104 DDV983103:DDV983104 DNR983103:DNR983104 DXN983103:DXN983104 EHJ983103:EHJ983104 ERF983103:ERF983104 FBB983103:FBB983104 FKX983103:FKX983104 FUT983103:FUT983104 GEP983103:GEP983104 GOL983103:GOL983104 GYH983103:GYH983104 HID983103:HID983104 HRZ983103:HRZ983104 IBV983103:IBV983104 ILR983103:ILR983104 IVN983103:IVN983104 JFJ983103:JFJ983104 JPF983103:JPF983104 JZB983103:JZB983104 KIX983103:KIX983104 KST983103:KST983104 LCP983103:LCP983104 LML983103:LML983104 LWH983103:LWH983104 MGD983103:MGD983104 MPZ983103:MPZ983104 MZV983103:MZV983104 NJR983103:NJR983104 NTN983103:NTN983104 ODJ983103:ODJ983104 ONF983103:ONF983104 OXB983103:OXB983104 PGX983103:PGX983104 PQT983103:PQT983104 QAP983103:QAP983104 QKL983103:QKL983104 QUH983103:QUH983104 RED983103:RED983104 RNZ983103:RNZ983104 RXV983103:RXV983104 SHR983103:SHR983104 SRN983103:SRN983104 TBJ983103:TBJ983104 TLF983103:TLF983104 TVB983103:TVB983104 UEX983103:UEX983104 UOT983103:UOT983104 UYP983103:UYP983104 VIL983103:VIL983104 VSH983103:VSH983104 WCD983103:WCD983104 WLZ983103:WLZ983104 WVV983103:WVV983104 S63:S64 JO63:JO64 TK63:TK64 ADG63:ADG64 ANC63:ANC64 AWY63:AWY64 BGU63:BGU64 BQQ63:BQQ64 CAM63:CAM64 CKI63:CKI64 CUE63:CUE64 DEA63:DEA64 DNW63:DNW64 DXS63:DXS64 EHO63:EHO64 ERK63:ERK64 FBG63:FBG64 FLC63:FLC64 FUY63:FUY64 GEU63:GEU64 GOQ63:GOQ64 GYM63:GYM64 HII63:HII64 HSE63:HSE64 ICA63:ICA64 ILW63:ILW64 IVS63:IVS64 JFO63:JFO64 JPK63:JPK64 JZG63:JZG64 KJC63:KJC64 KSY63:KSY64 LCU63:LCU64 LMQ63:LMQ64 LWM63:LWM64 MGI63:MGI64 MQE63:MQE64 NAA63:NAA64 NJW63:NJW64 NTS63:NTS64 ODO63:ODO64 ONK63:ONK64 OXG63:OXG64 PHC63:PHC64 PQY63:PQY64 QAU63:QAU64 QKQ63:QKQ64 QUM63:QUM64 REI63:REI64 ROE63:ROE64 RYA63:RYA64 SHW63:SHW64 SRS63:SRS64 TBO63:TBO64 TLK63:TLK64 TVG63:TVG64 UFC63:UFC64 UOY63:UOY64 UYU63:UYU64 VIQ63:VIQ64 VSM63:VSM64 WCI63:WCI64 WME63:WME64 WWA63:WWA64 S65599:S65600 JO65599:JO65600 TK65599:TK65600 ADG65599:ADG65600 ANC65599:ANC65600 AWY65599:AWY65600 BGU65599:BGU65600 BQQ65599:BQQ65600 CAM65599:CAM65600 CKI65599:CKI65600 CUE65599:CUE65600 DEA65599:DEA65600 DNW65599:DNW65600 DXS65599:DXS65600 EHO65599:EHO65600 ERK65599:ERK65600 FBG65599:FBG65600 FLC65599:FLC65600 FUY65599:FUY65600 GEU65599:GEU65600 GOQ65599:GOQ65600 GYM65599:GYM65600 HII65599:HII65600 HSE65599:HSE65600 ICA65599:ICA65600 ILW65599:ILW65600 IVS65599:IVS65600 JFO65599:JFO65600 JPK65599:JPK65600 JZG65599:JZG65600 KJC65599:KJC65600 KSY65599:KSY65600 LCU65599:LCU65600 LMQ65599:LMQ65600 LWM65599:LWM65600 MGI65599:MGI65600 MQE65599:MQE65600 NAA65599:NAA65600 NJW65599:NJW65600 NTS65599:NTS65600 ODO65599:ODO65600 ONK65599:ONK65600 OXG65599:OXG65600 PHC65599:PHC65600 PQY65599:PQY65600 QAU65599:QAU65600 QKQ65599:QKQ65600 QUM65599:QUM65600 REI65599:REI65600 ROE65599:ROE65600 RYA65599:RYA65600 SHW65599:SHW65600 SRS65599:SRS65600 TBO65599:TBO65600 TLK65599:TLK65600 TVG65599:TVG65600 UFC65599:UFC65600 UOY65599:UOY65600 UYU65599:UYU65600 VIQ65599:VIQ65600 VSM65599:VSM65600 WCI65599:WCI65600 WME65599:WME65600 WWA65599:WWA65600 S131135:S131136 JO131135:JO131136 TK131135:TK131136 ADG131135:ADG131136 ANC131135:ANC131136 AWY131135:AWY131136 BGU131135:BGU131136 BQQ131135:BQQ131136 CAM131135:CAM131136 CKI131135:CKI131136 CUE131135:CUE131136 DEA131135:DEA131136 DNW131135:DNW131136 DXS131135:DXS131136 EHO131135:EHO131136 ERK131135:ERK131136 FBG131135:FBG131136 FLC131135:FLC131136 FUY131135:FUY131136 GEU131135:GEU131136 GOQ131135:GOQ131136 GYM131135:GYM131136 HII131135:HII131136 HSE131135:HSE131136 ICA131135:ICA131136 ILW131135:ILW131136 IVS131135:IVS131136 JFO131135:JFO131136 JPK131135:JPK131136 JZG131135:JZG131136 KJC131135:KJC131136 KSY131135:KSY131136 LCU131135:LCU131136 LMQ131135:LMQ131136 LWM131135:LWM131136 MGI131135:MGI131136 MQE131135:MQE131136 NAA131135:NAA131136 NJW131135:NJW131136 NTS131135:NTS131136 ODO131135:ODO131136 ONK131135:ONK131136 OXG131135:OXG131136 PHC131135:PHC131136 PQY131135:PQY131136 QAU131135:QAU131136 QKQ131135:QKQ131136 QUM131135:QUM131136 REI131135:REI131136 ROE131135:ROE131136 RYA131135:RYA131136 SHW131135:SHW131136 SRS131135:SRS131136 TBO131135:TBO131136 TLK131135:TLK131136 TVG131135:TVG131136 UFC131135:UFC131136 UOY131135:UOY131136 UYU131135:UYU131136 VIQ131135:VIQ131136 VSM131135:VSM131136 WCI131135:WCI131136 WME131135:WME131136 WWA131135:WWA131136 S196671:S196672 JO196671:JO196672 TK196671:TK196672 ADG196671:ADG196672 ANC196671:ANC196672 AWY196671:AWY196672 BGU196671:BGU196672 BQQ196671:BQQ196672 CAM196671:CAM196672 CKI196671:CKI196672 CUE196671:CUE196672 DEA196671:DEA196672 DNW196671:DNW196672 DXS196671:DXS196672 EHO196671:EHO196672 ERK196671:ERK196672 FBG196671:FBG196672 FLC196671:FLC196672 FUY196671:FUY196672 GEU196671:GEU196672 GOQ196671:GOQ196672 GYM196671:GYM196672 HII196671:HII196672 HSE196671:HSE196672 ICA196671:ICA196672 ILW196671:ILW196672 IVS196671:IVS196672 JFO196671:JFO196672 JPK196671:JPK196672 JZG196671:JZG196672 KJC196671:KJC196672 KSY196671:KSY196672 LCU196671:LCU196672 LMQ196671:LMQ196672 LWM196671:LWM196672 MGI196671:MGI196672 MQE196671:MQE196672 NAA196671:NAA196672 NJW196671:NJW196672 NTS196671:NTS196672 ODO196671:ODO196672 ONK196671:ONK196672 OXG196671:OXG196672 PHC196671:PHC196672 PQY196671:PQY196672 QAU196671:QAU196672 QKQ196671:QKQ196672 QUM196671:QUM196672 REI196671:REI196672 ROE196671:ROE196672 RYA196671:RYA196672 SHW196671:SHW196672 SRS196671:SRS196672 TBO196671:TBO196672 TLK196671:TLK196672 TVG196671:TVG196672 UFC196671:UFC196672 UOY196671:UOY196672 UYU196671:UYU196672 VIQ196671:VIQ196672 VSM196671:VSM196672 WCI196671:WCI196672 WME196671:WME196672 WWA196671:WWA196672 S262207:S262208 JO262207:JO262208 TK262207:TK262208 ADG262207:ADG262208 ANC262207:ANC262208 AWY262207:AWY262208 BGU262207:BGU262208 BQQ262207:BQQ262208 CAM262207:CAM262208 CKI262207:CKI262208 CUE262207:CUE262208 DEA262207:DEA262208 DNW262207:DNW262208 DXS262207:DXS262208 EHO262207:EHO262208 ERK262207:ERK262208 FBG262207:FBG262208 FLC262207:FLC262208 FUY262207:FUY262208 GEU262207:GEU262208 GOQ262207:GOQ262208 GYM262207:GYM262208 HII262207:HII262208 HSE262207:HSE262208 ICA262207:ICA262208 ILW262207:ILW262208 IVS262207:IVS262208 JFO262207:JFO262208 JPK262207:JPK262208 JZG262207:JZG262208 KJC262207:KJC262208 KSY262207:KSY262208 LCU262207:LCU262208 LMQ262207:LMQ262208 LWM262207:LWM262208 MGI262207:MGI262208 MQE262207:MQE262208 NAA262207:NAA262208 NJW262207:NJW262208 NTS262207:NTS262208 ODO262207:ODO262208 ONK262207:ONK262208 OXG262207:OXG262208 PHC262207:PHC262208 PQY262207:PQY262208 QAU262207:QAU262208 QKQ262207:QKQ262208 QUM262207:QUM262208 REI262207:REI262208 ROE262207:ROE262208 RYA262207:RYA262208 SHW262207:SHW262208 SRS262207:SRS262208 TBO262207:TBO262208 TLK262207:TLK262208 TVG262207:TVG262208 UFC262207:UFC262208 UOY262207:UOY262208 UYU262207:UYU262208 VIQ262207:VIQ262208 VSM262207:VSM262208 WCI262207:WCI262208 WME262207:WME262208 WWA262207:WWA262208 S327743:S327744 JO327743:JO327744 TK327743:TK327744 ADG327743:ADG327744 ANC327743:ANC327744 AWY327743:AWY327744 BGU327743:BGU327744 BQQ327743:BQQ327744 CAM327743:CAM327744 CKI327743:CKI327744 CUE327743:CUE327744 DEA327743:DEA327744 DNW327743:DNW327744 DXS327743:DXS327744 EHO327743:EHO327744 ERK327743:ERK327744 FBG327743:FBG327744 FLC327743:FLC327744 FUY327743:FUY327744 GEU327743:GEU327744 GOQ327743:GOQ327744 GYM327743:GYM327744 HII327743:HII327744 HSE327743:HSE327744 ICA327743:ICA327744 ILW327743:ILW327744 IVS327743:IVS327744 JFO327743:JFO327744 JPK327743:JPK327744 JZG327743:JZG327744 KJC327743:KJC327744 KSY327743:KSY327744 LCU327743:LCU327744 LMQ327743:LMQ327744 LWM327743:LWM327744 MGI327743:MGI327744 MQE327743:MQE327744 NAA327743:NAA327744 NJW327743:NJW327744 NTS327743:NTS327744 ODO327743:ODO327744 ONK327743:ONK327744 OXG327743:OXG327744 PHC327743:PHC327744 PQY327743:PQY327744 QAU327743:QAU327744 QKQ327743:QKQ327744 QUM327743:QUM327744 REI327743:REI327744 ROE327743:ROE327744 RYA327743:RYA327744 SHW327743:SHW327744 SRS327743:SRS327744 TBO327743:TBO327744 TLK327743:TLK327744 TVG327743:TVG327744 UFC327743:UFC327744 UOY327743:UOY327744 UYU327743:UYU327744 VIQ327743:VIQ327744 VSM327743:VSM327744 WCI327743:WCI327744 WME327743:WME327744 WWA327743:WWA327744 S393279:S393280 JO393279:JO393280 TK393279:TK393280 ADG393279:ADG393280 ANC393279:ANC393280 AWY393279:AWY393280 BGU393279:BGU393280 BQQ393279:BQQ393280 CAM393279:CAM393280 CKI393279:CKI393280 CUE393279:CUE393280 DEA393279:DEA393280 DNW393279:DNW393280 DXS393279:DXS393280 EHO393279:EHO393280 ERK393279:ERK393280 FBG393279:FBG393280 FLC393279:FLC393280 FUY393279:FUY393280 GEU393279:GEU393280 GOQ393279:GOQ393280 GYM393279:GYM393280 HII393279:HII393280 HSE393279:HSE393280 ICA393279:ICA393280 ILW393279:ILW393280 IVS393279:IVS393280 JFO393279:JFO393280 JPK393279:JPK393280 JZG393279:JZG393280 KJC393279:KJC393280 KSY393279:KSY393280 LCU393279:LCU393280 LMQ393279:LMQ393280 LWM393279:LWM393280 MGI393279:MGI393280 MQE393279:MQE393280 NAA393279:NAA393280 NJW393279:NJW393280 NTS393279:NTS393280 ODO393279:ODO393280 ONK393279:ONK393280 OXG393279:OXG393280 PHC393279:PHC393280 PQY393279:PQY393280 QAU393279:QAU393280 QKQ393279:QKQ393280 QUM393279:QUM393280 REI393279:REI393280 ROE393279:ROE393280 RYA393279:RYA393280 SHW393279:SHW393280 SRS393279:SRS393280 TBO393279:TBO393280 TLK393279:TLK393280 TVG393279:TVG393280 UFC393279:UFC393280 UOY393279:UOY393280 UYU393279:UYU393280 VIQ393279:VIQ393280 VSM393279:VSM393280 WCI393279:WCI393280 WME393279:WME393280 WWA393279:WWA393280 S458815:S458816 JO458815:JO458816 TK458815:TK458816 ADG458815:ADG458816 ANC458815:ANC458816 AWY458815:AWY458816 BGU458815:BGU458816 BQQ458815:BQQ458816 CAM458815:CAM458816 CKI458815:CKI458816 CUE458815:CUE458816 DEA458815:DEA458816 DNW458815:DNW458816 DXS458815:DXS458816 EHO458815:EHO458816 ERK458815:ERK458816 FBG458815:FBG458816 FLC458815:FLC458816 FUY458815:FUY458816 GEU458815:GEU458816 GOQ458815:GOQ458816 GYM458815:GYM458816 HII458815:HII458816 HSE458815:HSE458816 ICA458815:ICA458816 ILW458815:ILW458816 IVS458815:IVS458816 JFO458815:JFO458816 JPK458815:JPK458816 JZG458815:JZG458816 KJC458815:KJC458816 KSY458815:KSY458816 LCU458815:LCU458816 LMQ458815:LMQ458816 LWM458815:LWM458816 MGI458815:MGI458816 MQE458815:MQE458816 NAA458815:NAA458816 NJW458815:NJW458816 NTS458815:NTS458816 ODO458815:ODO458816 ONK458815:ONK458816 OXG458815:OXG458816 PHC458815:PHC458816 PQY458815:PQY458816 QAU458815:QAU458816 QKQ458815:QKQ458816 QUM458815:QUM458816 REI458815:REI458816 ROE458815:ROE458816 RYA458815:RYA458816 SHW458815:SHW458816 SRS458815:SRS458816 TBO458815:TBO458816 TLK458815:TLK458816 TVG458815:TVG458816 UFC458815:UFC458816 UOY458815:UOY458816 UYU458815:UYU458816 VIQ458815:VIQ458816 VSM458815:VSM458816 WCI458815:WCI458816 WME458815:WME458816 WWA458815:WWA458816 S524351:S524352 JO524351:JO524352 TK524351:TK524352 ADG524351:ADG524352 ANC524351:ANC524352 AWY524351:AWY524352 BGU524351:BGU524352 BQQ524351:BQQ524352 CAM524351:CAM524352 CKI524351:CKI524352 CUE524351:CUE524352 DEA524351:DEA524352 DNW524351:DNW524352 DXS524351:DXS524352 EHO524351:EHO524352 ERK524351:ERK524352 FBG524351:FBG524352 FLC524351:FLC524352 FUY524351:FUY524352 GEU524351:GEU524352 GOQ524351:GOQ524352 GYM524351:GYM524352 HII524351:HII524352 HSE524351:HSE524352 ICA524351:ICA524352 ILW524351:ILW524352 IVS524351:IVS524352 JFO524351:JFO524352 JPK524351:JPK524352 JZG524351:JZG524352 KJC524351:KJC524352 KSY524351:KSY524352 LCU524351:LCU524352 LMQ524351:LMQ524352 LWM524351:LWM524352 MGI524351:MGI524352 MQE524351:MQE524352 NAA524351:NAA524352 NJW524351:NJW524352 NTS524351:NTS524352 ODO524351:ODO524352 ONK524351:ONK524352 OXG524351:OXG524352 PHC524351:PHC524352 PQY524351:PQY524352 QAU524351:QAU524352 QKQ524351:QKQ524352 QUM524351:QUM524352 REI524351:REI524352 ROE524351:ROE524352 RYA524351:RYA524352 SHW524351:SHW524352 SRS524351:SRS524352 TBO524351:TBO524352 TLK524351:TLK524352 TVG524351:TVG524352 UFC524351:UFC524352 UOY524351:UOY524352 UYU524351:UYU524352 VIQ524351:VIQ524352 VSM524351:VSM524352 WCI524351:WCI524352 WME524351:WME524352 WWA524351:WWA524352 S589887:S589888 JO589887:JO589888 TK589887:TK589888 ADG589887:ADG589888 ANC589887:ANC589888 AWY589887:AWY589888 BGU589887:BGU589888 BQQ589887:BQQ589888 CAM589887:CAM589888 CKI589887:CKI589888 CUE589887:CUE589888 DEA589887:DEA589888 DNW589887:DNW589888 DXS589887:DXS589888 EHO589887:EHO589888 ERK589887:ERK589888 FBG589887:FBG589888 FLC589887:FLC589888 FUY589887:FUY589888 GEU589887:GEU589888 GOQ589887:GOQ589888 GYM589887:GYM589888 HII589887:HII589888 HSE589887:HSE589888 ICA589887:ICA589888 ILW589887:ILW589888 IVS589887:IVS589888 JFO589887:JFO589888 JPK589887:JPK589888 JZG589887:JZG589888 KJC589887:KJC589888 KSY589887:KSY589888 LCU589887:LCU589888 LMQ589887:LMQ589888 LWM589887:LWM589888 MGI589887:MGI589888 MQE589887:MQE589888 NAA589887:NAA589888 NJW589887:NJW589888 NTS589887:NTS589888 ODO589887:ODO589888 ONK589887:ONK589888 OXG589887:OXG589888 PHC589887:PHC589888 PQY589887:PQY589888 QAU589887:QAU589888 QKQ589887:QKQ589888 QUM589887:QUM589888 REI589887:REI589888 ROE589887:ROE589888 RYA589887:RYA589888 SHW589887:SHW589888 SRS589887:SRS589888 TBO589887:TBO589888 TLK589887:TLK589888 TVG589887:TVG589888 UFC589887:UFC589888 UOY589887:UOY589888 UYU589887:UYU589888 VIQ589887:VIQ589888 VSM589887:VSM589888 WCI589887:WCI589888 WME589887:WME589888 WWA589887:WWA589888 S655423:S655424 JO655423:JO655424 TK655423:TK655424 ADG655423:ADG655424 ANC655423:ANC655424 AWY655423:AWY655424 BGU655423:BGU655424 BQQ655423:BQQ655424 CAM655423:CAM655424 CKI655423:CKI655424 CUE655423:CUE655424 DEA655423:DEA655424 DNW655423:DNW655424 DXS655423:DXS655424 EHO655423:EHO655424 ERK655423:ERK655424 FBG655423:FBG655424 FLC655423:FLC655424 FUY655423:FUY655424 GEU655423:GEU655424 GOQ655423:GOQ655424 GYM655423:GYM655424 HII655423:HII655424 HSE655423:HSE655424 ICA655423:ICA655424 ILW655423:ILW655424 IVS655423:IVS655424 JFO655423:JFO655424 JPK655423:JPK655424 JZG655423:JZG655424 KJC655423:KJC655424 KSY655423:KSY655424 LCU655423:LCU655424 LMQ655423:LMQ655424 LWM655423:LWM655424 MGI655423:MGI655424 MQE655423:MQE655424 NAA655423:NAA655424 NJW655423:NJW655424 NTS655423:NTS655424 ODO655423:ODO655424 ONK655423:ONK655424 OXG655423:OXG655424 PHC655423:PHC655424 PQY655423:PQY655424 QAU655423:QAU655424 QKQ655423:QKQ655424 QUM655423:QUM655424 REI655423:REI655424 ROE655423:ROE655424 RYA655423:RYA655424 SHW655423:SHW655424 SRS655423:SRS655424 TBO655423:TBO655424 TLK655423:TLK655424 TVG655423:TVG655424 UFC655423:UFC655424 UOY655423:UOY655424 UYU655423:UYU655424 VIQ655423:VIQ655424 VSM655423:VSM655424 WCI655423:WCI655424 WME655423:WME655424 WWA655423:WWA655424 S720959:S720960 JO720959:JO720960 TK720959:TK720960 ADG720959:ADG720960 ANC720959:ANC720960 AWY720959:AWY720960 BGU720959:BGU720960 BQQ720959:BQQ720960 CAM720959:CAM720960 CKI720959:CKI720960 CUE720959:CUE720960 DEA720959:DEA720960 DNW720959:DNW720960 DXS720959:DXS720960 EHO720959:EHO720960 ERK720959:ERK720960 FBG720959:FBG720960 FLC720959:FLC720960 FUY720959:FUY720960 GEU720959:GEU720960 GOQ720959:GOQ720960 GYM720959:GYM720960 HII720959:HII720960 HSE720959:HSE720960 ICA720959:ICA720960 ILW720959:ILW720960 IVS720959:IVS720960 JFO720959:JFO720960 JPK720959:JPK720960 JZG720959:JZG720960 KJC720959:KJC720960 KSY720959:KSY720960 LCU720959:LCU720960 LMQ720959:LMQ720960 LWM720959:LWM720960 MGI720959:MGI720960 MQE720959:MQE720960 NAA720959:NAA720960 NJW720959:NJW720960 NTS720959:NTS720960 ODO720959:ODO720960 ONK720959:ONK720960 OXG720959:OXG720960 PHC720959:PHC720960 PQY720959:PQY720960 QAU720959:QAU720960 QKQ720959:QKQ720960 QUM720959:QUM720960 REI720959:REI720960 ROE720959:ROE720960 RYA720959:RYA720960 SHW720959:SHW720960 SRS720959:SRS720960 TBO720959:TBO720960 TLK720959:TLK720960 TVG720959:TVG720960 UFC720959:UFC720960 UOY720959:UOY720960 UYU720959:UYU720960 VIQ720959:VIQ720960 VSM720959:VSM720960 WCI720959:WCI720960 WME720959:WME720960 WWA720959:WWA720960 S786495:S786496 JO786495:JO786496 TK786495:TK786496 ADG786495:ADG786496 ANC786495:ANC786496 AWY786495:AWY786496 BGU786495:BGU786496 BQQ786495:BQQ786496 CAM786495:CAM786496 CKI786495:CKI786496 CUE786495:CUE786496 DEA786495:DEA786496 DNW786495:DNW786496 DXS786495:DXS786496 EHO786495:EHO786496 ERK786495:ERK786496 FBG786495:FBG786496 FLC786495:FLC786496 FUY786495:FUY786496 GEU786495:GEU786496 GOQ786495:GOQ786496 GYM786495:GYM786496 HII786495:HII786496 HSE786495:HSE786496 ICA786495:ICA786496 ILW786495:ILW786496 IVS786495:IVS786496 JFO786495:JFO786496 JPK786495:JPK786496 JZG786495:JZG786496 KJC786495:KJC786496 KSY786495:KSY786496 LCU786495:LCU786496 LMQ786495:LMQ786496 LWM786495:LWM786496 MGI786495:MGI786496 MQE786495:MQE786496 NAA786495:NAA786496 NJW786495:NJW786496 NTS786495:NTS786496 ODO786495:ODO786496 ONK786495:ONK786496 OXG786495:OXG786496 PHC786495:PHC786496 PQY786495:PQY786496 QAU786495:QAU786496 QKQ786495:QKQ786496 QUM786495:QUM786496 REI786495:REI786496 ROE786495:ROE786496 RYA786495:RYA786496 SHW786495:SHW786496 SRS786495:SRS786496 TBO786495:TBO786496 TLK786495:TLK786496 TVG786495:TVG786496 UFC786495:UFC786496 UOY786495:UOY786496 UYU786495:UYU786496 VIQ786495:VIQ786496 VSM786495:VSM786496 WCI786495:WCI786496 WME786495:WME786496 WWA786495:WWA786496 S852031:S852032 JO852031:JO852032 TK852031:TK852032 ADG852031:ADG852032 ANC852031:ANC852032 AWY852031:AWY852032 BGU852031:BGU852032 BQQ852031:BQQ852032 CAM852031:CAM852032 CKI852031:CKI852032 CUE852031:CUE852032 DEA852031:DEA852032 DNW852031:DNW852032 DXS852031:DXS852032 EHO852031:EHO852032 ERK852031:ERK852032 FBG852031:FBG852032 FLC852031:FLC852032 FUY852031:FUY852032 GEU852031:GEU852032 GOQ852031:GOQ852032 GYM852031:GYM852032 HII852031:HII852032 HSE852031:HSE852032 ICA852031:ICA852032 ILW852031:ILW852032 IVS852031:IVS852032 JFO852031:JFO852032 JPK852031:JPK852032 JZG852031:JZG852032 KJC852031:KJC852032 KSY852031:KSY852032 LCU852031:LCU852032 LMQ852031:LMQ852032 LWM852031:LWM852032 MGI852031:MGI852032 MQE852031:MQE852032 NAA852031:NAA852032 NJW852031:NJW852032 NTS852031:NTS852032 ODO852031:ODO852032 ONK852031:ONK852032 OXG852031:OXG852032 PHC852031:PHC852032 PQY852031:PQY852032 QAU852031:QAU852032 QKQ852031:QKQ852032 QUM852031:QUM852032 REI852031:REI852032 ROE852031:ROE852032 RYA852031:RYA852032 SHW852031:SHW852032 SRS852031:SRS852032 TBO852031:TBO852032 TLK852031:TLK852032 TVG852031:TVG852032 UFC852031:UFC852032 UOY852031:UOY852032 UYU852031:UYU852032 VIQ852031:VIQ852032 VSM852031:VSM852032 WCI852031:WCI852032 WME852031:WME852032 WWA852031:WWA852032 S917567:S917568 JO917567:JO917568 TK917567:TK917568 ADG917567:ADG917568 ANC917567:ANC917568 AWY917567:AWY917568 BGU917567:BGU917568 BQQ917567:BQQ917568 CAM917567:CAM917568 CKI917567:CKI917568 CUE917567:CUE917568 DEA917567:DEA917568 DNW917567:DNW917568 DXS917567:DXS917568 EHO917567:EHO917568 ERK917567:ERK917568 FBG917567:FBG917568 FLC917567:FLC917568 FUY917567:FUY917568 GEU917567:GEU917568 GOQ917567:GOQ917568 GYM917567:GYM917568 HII917567:HII917568 HSE917567:HSE917568 ICA917567:ICA917568 ILW917567:ILW917568 IVS917567:IVS917568 JFO917567:JFO917568 JPK917567:JPK917568 JZG917567:JZG917568 KJC917567:KJC917568 KSY917567:KSY917568 LCU917567:LCU917568 LMQ917567:LMQ917568 LWM917567:LWM917568 MGI917567:MGI917568 MQE917567:MQE917568 NAA917567:NAA917568 NJW917567:NJW917568 NTS917567:NTS917568 ODO917567:ODO917568 ONK917567:ONK917568 OXG917567:OXG917568 PHC917567:PHC917568 PQY917567:PQY917568 QAU917567:QAU917568 QKQ917567:QKQ917568 QUM917567:QUM917568 REI917567:REI917568 ROE917567:ROE917568 RYA917567:RYA917568 SHW917567:SHW917568 SRS917567:SRS917568 TBO917567:TBO917568 TLK917567:TLK917568 TVG917567:TVG917568 UFC917567:UFC917568 UOY917567:UOY917568 UYU917567:UYU917568 VIQ917567:VIQ917568 VSM917567:VSM917568 WCI917567:WCI917568 WME917567:WME917568 WWA917567:WWA917568 S983103:S983104 JO983103:JO983104 TK983103:TK983104 ADG983103:ADG983104 ANC983103:ANC983104 AWY983103:AWY983104 BGU983103:BGU983104 BQQ983103:BQQ983104 CAM983103:CAM983104 CKI983103:CKI983104 CUE983103:CUE983104 DEA983103:DEA983104 DNW983103:DNW983104 DXS983103:DXS983104 EHO983103:EHO983104 ERK983103:ERK983104 FBG983103:FBG983104 FLC983103:FLC983104 FUY983103:FUY983104 GEU983103:GEU983104 GOQ983103:GOQ983104 GYM983103:GYM983104 HII983103:HII983104 HSE983103:HSE983104 ICA983103:ICA983104 ILW983103:ILW983104 IVS983103:IVS983104 JFO983103:JFO983104 JPK983103:JPK983104 JZG983103:JZG983104 KJC983103:KJC983104 KSY983103:KSY983104 LCU983103:LCU983104 LMQ983103:LMQ983104 LWM983103:LWM983104 MGI983103:MGI983104 MQE983103:MQE983104 NAA983103:NAA983104 NJW983103:NJW983104 NTS983103:NTS983104 ODO983103:ODO983104 ONK983103:ONK983104 OXG983103:OXG983104 PHC983103:PHC983104 PQY983103:PQY983104 QAU983103:QAU983104 QKQ983103:QKQ983104 QUM983103:QUM983104 REI983103:REI983104 ROE983103:ROE983104 RYA983103:RYA983104 SHW983103:SHW983104 SRS983103:SRS983104 TBO983103:TBO983104 TLK983103:TLK983104 TVG983103:TVG983104 UFC983103:UFC983104 UOY983103:UOY983104 UYU983103:UYU983104 VIQ983103:VIQ983104 VSM983103:VSM983104 WCI983103:WCI983104 WME983103:WME983104 WWA983103:WWA983104">
      <formula1>0</formula1>
      <formula2>99999</formula2>
    </dataValidation>
    <dataValidation type="whole" allowBlank="1" showInputMessage="1" showErrorMessage="1" sqref="A63:A64 IW63:IW64 SS63:SS64 ACO63:ACO64 AMK63:AMK64 AWG63:AWG64 BGC63:BGC64 BPY63:BPY64 BZU63:BZU64 CJQ63:CJQ64 CTM63:CTM64 DDI63:DDI64 DNE63:DNE64 DXA63:DXA64 EGW63:EGW64 EQS63:EQS64 FAO63:FAO64 FKK63:FKK64 FUG63:FUG64 GEC63:GEC64 GNY63:GNY64 GXU63:GXU64 HHQ63:HHQ64 HRM63:HRM64 IBI63:IBI64 ILE63:ILE64 IVA63:IVA64 JEW63:JEW64 JOS63:JOS64 JYO63:JYO64 KIK63:KIK64 KSG63:KSG64 LCC63:LCC64 LLY63:LLY64 LVU63:LVU64 MFQ63:MFQ64 MPM63:MPM64 MZI63:MZI64 NJE63:NJE64 NTA63:NTA64 OCW63:OCW64 OMS63:OMS64 OWO63:OWO64 PGK63:PGK64 PQG63:PQG64 QAC63:QAC64 QJY63:QJY64 QTU63:QTU64 RDQ63:RDQ64 RNM63:RNM64 RXI63:RXI64 SHE63:SHE64 SRA63:SRA64 TAW63:TAW64 TKS63:TKS64 TUO63:TUO64 UEK63:UEK64 UOG63:UOG64 UYC63:UYC64 VHY63:VHY64 VRU63:VRU64 WBQ63:WBQ64 WLM63:WLM64 WVI63:WVI64 A65599:A65600 IW65599:IW65600 SS65599:SS65600 ACO65599:ACO65600 AMK65599:AMK65600 AWG65599:AWG65600 BGC65599:BGC65600 BPY65599:BPY65600 BZU65599:BZU65600 CJQ65599:CJQ65600 CTM65599:CTM65600 DDI65599:DDI65600 DNE65599:DNE65600 DXA65599:DXA65600 EGW65599:EGW65600 EQS65599:EQS65600 FAO65599:FAO65600 FKK65599:FKK65600 FUG65599:FUG65600 GEC65599:GEC65600 GNY65599:GNY65600 GXU65599:GXU65600 HHQ65599:HHQ65600 HRM65599:HRM65600 IBI65599:IBI65600 ILE65599:ILE65600 IVA65599:IVA65600 JEW65599:JEW65600 JOS65599:JOS65600 JYO65599:JYO65600 KIK65599:KIK65600 KSG65599:KSG65600 LCC65599:LCC65600 LLY65599:LLY65600 LVU65599:LVU65600 MFQ65599:MFQ65600 MPM65599:MPM65600 MZI65599:MZI65600 NJE65599:NJE65600 NTA65599:NTA65600 OCW65599:OCW65600 OMS65599:OMS65600 OWO65599:OWO65600 PGK65599:PGK65600 PQG65599:PQG65600 QAC65599:QAC65600 QJY65599:QJY65600 QTU65599:QTU65600 RDQ65599:RDQ65600 RNM65599:RNM65600 RXI65599:RXI65600 SHE65599:SHE65600 SRA65599:SRA65600 TAW65599:TAW65600 TKS65599:TKS65600 TUO65599:TUO65600 UEK65599:UEK65600 UOG65599:UOG65600 UYC65599:UYC65600 VHY65599:VHY65600 VRU65599:VRU65600 WBQ65599:WBQ65600 WLM65599:WLM65600 WVI65599:WVI65600 A131135:A131136 IW131135:IW131136 SS131135:SS131136 ACO131135:ACO131136 AMK131135:AMK131136 AWG131135:AWG131136 BGC131135:BGC131136 BPY131135:BPY131136 BZU131135:BZU131136 CJQ131135:CJQ131136 CTM131135:CTM131136 DDI131135:DDI131136 DNE131135:DNE131136 DXA131135:DXA131136 EGW131135:EGW131136 EQS131135:EQS131136 FAO131135:FAO131136 FKK131135:FKK131136 FUG131135:FUG131136 GEC131135:GEC131136 GNY131135:GNY131136 GXU131135:GXU131136 HHQ131135:HHQ131136 HRM131135:HRM131136 IBI131135:IBI131136 ILE131135:ILE131136 IVA131135:IVA131136 JEW131135:JEW131136 JOS131135:JOS131136 JYO131135:JYO131136 KIK131135:KIK131136 KSG131135:KSG131136 LCC131135:LCC131136 LLY131135:LLY131136 LVU131135:LVU131136 MFQ131135:MFQ131136 MPM131135:MPM131136 MZI131135:MZI131136 NJE131135:NJE131136 NTA131135:NTA131136 OCW131135:OCW131136 OMS131135:OMS131136 OWO131135:OWO131136 PGK131135:PGK131136 PQG131135:PQG131136 QAC131135:QAC131136 QJY131135:QJY131136 QTU131135:QTU131136 RDQ131135:RDQ131136 RNM131135:RNM131136 RXI131135:RXI131136 SHE131135:SHE131136 SRA131135:SRA131136 TAW131135:TAW131136 TKS131135:TKS131136 TUO131135:TUO131136 UEK131135:UEK131136 UOG131135:UOG131136 UYC131135:UYC131136 VHY131135:VHY131136 VRU131135:VRU131136 WBQ131135:WBQ131136 WLM131135:WLM131136 WVI131135:WVI131136 A196671:A196672 IW196671:IW196672 SS196671:SS196672 ACO196671:ACO196672 AMK196671:AMK196672 AWG196671:AWG196672 BGC196671:BGC196672 BPY196671:BPY196672 BZU196671:BZU196672 CJQ196671:CJQ196672 CTM196671:CTM196672 DDI196671:DDI196672 DNE196671:DNE196672 DXA196671:DXA196672 EGW196671:EGW196672 EQS196671:EQS196672 FAO196671:FAO196672 FKK196671:FKK196672 FUG196671:FUG196672 GEC196671:GEC196672 GNY196671:GNY196672 GXU196671:GXU196672 HHQ196671:HHQ196672 HRM196671:HRM196672 IBI196671:IBI196672 ILE196671:ILE196672 IVA196671:IVA196672 JEW196671:JEW196672 JOS196671:JOS196672 JYO196671:JYO196672 KIK196671:KIK196672 KSG196671:KSG196672 LCC196671:LCC196672 LLY196671:LLY196672 LVU196671:LVU196672 MFQ196671:MFQ196672 MPM196671:MPM196672 MZI196671:MZI196672 NJE196671:NJE196672 NTA196671:NTA196672 OCW196671:OCW196672 OMS196671:OMS196672 OWO196671:OWO196672 PGK196671:PGK196672 PQG196671:PQG196672 QAC196671:QAC196672 QJY196671:QJY196672 QTU196671:QTU196672 RDQ196671:RDQ196672 RNM196671:RNM196672 RXI196671:RXI196672 SHE196671:SHE196672 SRA196671:SRA196672 TAW196671:TAW196672 TKS196671:TKS196672 TUO196671:TUO196672 UEK196671:UEK196672 UOG196671:UOG196672 UYC196671:UYC196672 VHY196671:VHY196672 VRU196671:VRU196672 WBQ196671:WBQ196672 WLM196671:WLM196672 WVI196671:WVI196672 A262207:A262208 IW262207:IW262208 SS262207:SS262208 ACO262207:ACO262208 AMK262207:AMK262208 AWG262207:AWG262208 BGC262207:BGC262208 BPY262207:BPY262208 BZU262207:BZU262208 CJQ262207:CJQ262208 CTM262207:CTM262208 DDI262207:DDI262208 DNE262207:DNE262208 DXA262207:DXA262208 EGW262207:EGW262208 EQS262207:EQS262208 FAO262207:FAO262208 FKK262207:FKK262208 FUG262207:FUG262208 GEC262207:GEC262208 GNY262207:GNY262208 GXU262207:GXU262208 HHQ262207:HHQ262208 HRM262207:HRM262208 IBI262207:IBI262208 ILE262207:ILE262208 IVA262207:IVA262208 JEW262207:JEW262208 JOS262207:JOS262208 JYO262207:JYO262208 KIK262207:KIK262208 KSG262207:KSG262208 LCC262207:LCC262208 LLY262207:LLY262208 LVU262207:LVU262208 MFQ262207:MFQ262208 MPM262207:MPM262208 MZI262207:MZI262208 NJE262207:NJE262208 NTA262207:NTA262208 OCW262207:OCW262208 OMS262207:OMS262208 OWO262207:OWO262208 PGK262207:PGK262208 PQG262207:PQG262208 QAC262207:QAC262208 QJY262207:QJY262208 QTU262207:QTU262208 RDQ262207:RDQ262208 RNM262207:RNM262208 RXI262207:RXI262208 SHE262207:SHE262208 SRA262207:SRA262208 TAW262207:TAW262208 TKS262207:TKS262208 TUO262207:TUO262208 UEK262207:UEK262208 UOG262207:UOG262208 UYC262207:UYC262208 VHY262207:VHY262208 VRU262207:VRU262208 WBQ262207:WBQ262208 WLM262207:WLM262208 WVI262207:WVI262208 A327743:A327744 IW327743:IW327744 SS327743:SS327744 ACO327743:ACO327744 AMK327743:AMK327744 AWG327743:AWG327744 BGC327743:BGC327744 BPY327743:BPY327744 BZU327743:BZU327744 CJQ327743:CJQ327744 CTM327743:CTM327744 DDI327743:DDI327744 DNE327743:DNE327744 DXA327743:DXA327744 EGW327743:EGW327744 EQS327743:EQS327744 FAO327743:FAO327744 FKK327743:FKK327744 FUG327743:FUG327744 GEC327743:GEC327744 GNY327743:GNY327744 GXU327743:GXU327744 HHQ327743:HHQ327744 HRM327743:HRM327744 IBI327743:IBI327744 ILE327743:ILE327744 IVA327743:IVA327744 JEW327743:JEW327744 JOS327743:JOS327744 JYO327743:JYO327744 KIK327743:KIK327744 KSG327743:KSG327744 LCC327743:LCC327744 LLY327743:LLY327744 LVU327743:LVU327744 MFQ327743:MFQ327744 MPM327743:MPM327744 MZI327743:MZI327744 NJE327743:NJE327744 NTA327743:NTA327744 OCW327743:OCW327744 OMS327743:OMS327744 OWO327743:OWO327744 PGK327743:PGK327744 PQG327743:PQG327744 QAC327743:QAC327744 QJY327743:QJY327744 QTU327743:QTU327744 RDQ327743:RDQ327744 RNM327743:RNM327744 RXI327743:RXI327744 SHE327743:SHE327744 SRA327743:SRA327744 TAW327743:TAW327744 TKS327743:TKS327744 TUO327743:TUO327744 UEK327743:UEK327744 UOG327743:UOG327744 UYC327743:UYC327744 VHY327743:VHY327744 VRU327743:VRU327744 WBQ327743:WBQ327744 WLM327743:WLM327744 WVI327743:WVI327744 A393279:A393280 IW393279:IW393280 SS393279:SS393280 ACO393279:ACO393280 AMK393279:AMK393280 AWG393279:AWG393280 BGC393279:BGC393280 BPY393279:BPY393280 BZU393279:BZU393280 CJQ393279:CJQ393280 CTM393279:CTM393280 DDI393279:DDI393280 DNE393279:DNE393280 DXA393279:DXA393280 EGW393279:EGW393280 EQS393279:EQS393280 FAO393279:FAO393280 FKK393279:FKK393280 FUG393279:FUG393280 GEC393279:GEC393280 GNY393279:GNY393280 GXU393279:GXU393280 HHQ393279:HHQ393280 HRM393279:HRM393280 IBI393279:IBI393280 ILE393279:ILE393280 IVA393279:IVA393280 JEW393279:JEW393280 JOS393279:JOS393280 JYO393279:JYO393280 KIK393279:KIK393280 KSG393279:KSG393280 LCC393279:LCC393280 LLY393279:LLY393280 LVU393279:LVU393280 MFQ393279:MFQ393280 MPM393279:MPM393280 MZI393279:MZI393280 NJE393279:NJE393280 NTA393279:NTA393280 OCW393279:OCW393280 OMS393279:OMS393280 OWO393279:OWO393280 PGK393279:PGK393280 PQG393279:PQG393280 QAC393279:QAC393280 QJY393279:QJY393280 QTU393279:QTU393280 RDQ393279:RDQ393280 RNM393279:RNM393280 RXI393279:RXI393280 SHE393279:SHE393280 SRA393279:SRA393280 TAW393279:TAW393280 TKS393279:TKS393280 TUO393279:TUO393280 UEK393279:UEK393280 UOG393279:UOG393280 UYC393279:UYC393280 VHY393279:VHY393280 VRU393279:VRU393280 WBQ393279:WBQ393280 WLM393279:WLM393280 WVI393279:WVI393280 A458815:A458816 IW458815:IW458816 SS458815:SS458816 ACO458815:ACO458816 AMK458815:AMK458816 AWG458815:AWG458816 BGC458815:BGC458816 BPY458815:BPY458816 BZU458815:BZU458816 CJQ458815:CJQ458816 CTM458815:CTM458816 DDI458815:DDI458816 DNE458815:DNE458816 DXA458815:DXA458816 EGW458815:EGW458816 EQS458815:EQS458816 FAO458815:FAO458816 FKK458815:FKK458816 FUG458815:FUG458816 GEC458815:GEC458816 GNY458815:GNY458816 GXU458815:GXU458816 HHQ458815:HHQ458816 HRM458815:HRM458816 IBI458815:IBI458816 ILE458815:ILE458816 IVA458815:IVA458816 JEW458815:JEW458816 JOS458815:JOS458816 JYO458815:JYO458816 KIK458815:KIK458816 KSG458815:KSG458816 LCC458815:LCC458816 LLY458815:LLY458816 LVU458815:LVU458816 MFQ458815:MFQ458816 MPM458815:MPM458816 MZI458815:MZI458816 NJE458815:NJE458816 NTA458815:NTA458816 OCW458815:OCW458816 OMS458815:OMS458816 OWO458815:OWO458816 PGK458815:PGK458816 PQG458815:PQG458816 QAC458815:QAC458816 QJY458815:QJY458816 QTU458815:QTU458816 RDQ458815:RDQ458816 RNM458815:RNM458816 RXI458815:RXI458816 SHE458815:SHE458816 SRA458815:SRA458816 TAW458815:TAW458816 TKS458815:TKS458816 TUO458815:TUO458816 UEK458815:UEK458816 UOG458815:UOG458816 UYC458815:UYC458816 VHY458815:VHY458816 VRU458815:VRU458816 WBQ458815:WBQ458816 WLM458815:WLM458816 WVI458815:WVI458816 A524351:A524352 IW524351:IW524352 SS524351:SS524352 ACO524351:ACO524352 AMK524351:AMK524352 AWG524351:AWG524352 BGC524351:BGC524352 BPY524351:BPY524352 BZU524351:BZU524352 CJQ524351:CJQ524352 CTM524351:CTM524352 DDI524351:DDI524352 DNE524351:DNE524352 DXA524351:DXA524352 EGW524351:EGW524352 EQS524351:EQS524352 FAO524351:FAO524352 FKK524351:FKK524352 FUG524351:FUG524352 GEC524351:GEC524352 GNY524351:GNY524352 GXU524351:GXU524352 HHQ524351:HHQ524352 HRM524351:HRM524352 IBI524351:IBI524352 ILE524351:ILE524352 IVA524351:IVA524352 JEW524351:JEW524352 JOS524351:JOS524352 JYO524351:JYO524352 KIK524351:KIK524352 KSG524351:KSG524352 LCC524351:LCC524352 LLY524351:LLY524352 LVU524351:LVU524352 MFQ524351:MFQ524352 MPM524351:MPM524352 MZI524351:MZI524352 NJE524351:NJE524352 NTA524351:NTA524352 OCW524351:OCW524352 OMS524351:OMS524352 OWO524351:OWO524352 PGK524351:PGK524352 PQG524351:PQG524352 QAC524351:QAC524352 QJY524351:QJY524352 QTU524351:QTU524352 RDQ524351:RDQ524352 RNM524351:RNM524352 RXI524351:RXI524352 SHE524351:SHE524352 SRA524351:SRA524352 TAW524351:TAW524352 TKS524351:TKS524352 TUO524351:TUO524352 UEK524351:UEK524352 UOG524351:UOG524352 UYC524351:UYC524352 VHY524351:VHY524352 VRU524351:VRU524352 WBQ524351:WBQ524352 WLM524351:WLM524352 WVI524351:WVI524352 A589887:A589888 IW589887:IW589888 SS589887:SS589888 ACO589887:ACO589888 AMK589887:AMK589888 AWG589887:AWG589888 BGC589887:BGC589888 BPY589887:BPY589888 BZU589887:BZU589888 CJQ589887:CJQ589888 CTM589887:CTM589888 DDI589887:DDI589888 DNE589887:DNE589888 DXA589887:DXA589888 EGW589887:EGW589888 EQS589887:EQS589888 FAO589887:FAO589888 FKK589887:FKK589888 FUG589887:FUG589888 GEC589887:GEC589888 GNY589887:GNY589888 GXU589887:GXU589888 HHQ589887:HHQ589888 HRM589887:HRM589888 IBI589887:IBI589888 ILE589887:ILE589888 IVA589887:IVA589888 JEW589887:JEW589888 JOS589887:JOS589888 JYO589887:JYO589888 KIK589887:KIK589888 KSG589887:KSG589888 LCC589887:LCC589888 LLY589887:LLY589888 LVU589887:LVU589888 MFQ589887:MFQ589888 MPM589887:MPM589888 MZI589887:MZI589888 NJE589887:NJE589888 NTA589887:NTA589888 OCW589887:OCW589888 OMS589887:OMS589888 OWO589887:OWO589888 PGK589887:PGK589888 PQG589887:PQG589888 QAC589887:QAC589888 QJY589887:QJY589888 QTU589887:QTU589888 RDQ589887:RDQ589888 RNM589887:RNM589888 RXI589887:RXI589888 SHE589887:SHE589888 SRA589887:SRA589888 TAW589887:TAW589888 TKS589887:TKS589888 TUO589887:TUO589888 UEK589887:UEK589888 UOG589887:UOG589888 UYC589887:UYC589888 VHY589887:VHY589888 VRU589887:VRU589888 WBQ589887:WBQ589888 WLM589887:WLM589888 WVI589887:WVI589888 A655423:A655424 IW655423:IW655424 SS655423:SS655424 ACO655423:ACO655424 AMK655423:AMK655424 AWG655423:AWG655424 BGC655423:BGC655424 BPY655423:BPY655424 BZU655423:BZU655424 CJQ655423:CJQ655424 CTM655423:CTM655424 DDI655423:DDI655424 DNE655423:DNE655424 DXA655423:DXA655424 EGW655423:EGW655424 EQS655423:EQS655424 FAO655423:FAO655424 FKK655423:FKK655424 FUG655423:FUG655424 GEC655423:GEC655424 GNY655423:GNY655424 GXU655423:GXU655424 HHQ655423:HHQ655424 HRM655423:HRM655424 IBI655423:IBI655424 ILE655423:ILE655424 IVA655423:IVA655424 JEW655423:JEW655424 JOS655423:JOS655424 JYO655423:JYO655424 KIK655423:KIK655424 KSG655423:KSG655424 LCC655423:LCC655424 LLY655423:LLY655424 LVU655423:LVU655424 MFQ655423:MFQ655424 MPM655423:MPM655424 MZI655423:MZI655424 NJE655423:NJE655424 NTA655423:NTA655424 OCW655423:OCW655424 OMS655423:OMS655424 OWO655423:OWO655424 PGK655423:PGK655424 PQG655423:PQG655424 QAC655423:QAC655424 QJY655423:QJY655424 QTU655423:QTU655424 RDQ655423:RDQ655424 RNM655423:RNM655424 RXI655423:RXI655424 SHE655423:SHE655424 SRA655423:SRA655424 TAW655423:TAW655424 TKS655423:TKS655424 TUO655423:TUO655424 UEK655423:UEK655424 UOG655423:UOG655424 UYC655423:UYC655424 VHY655423:VHY655424 VRU655423:VRU655424 WBQ655423:WBQ655424 WLM655423:WLM655424 WVI655423:WVI655424 A720959:A720960 IW720959:IW720960 SS720959:SS720960 ACO720959:ACO720960 AMK720959:AMK720960 AWG720959:AWG720960 BGC720959:BGC720960 BPY720959:BPY720960 BZU720959:BZU720960 CJQ720959:CJQ720960 CTM720959:CTM720960 DDI720959:DDI720960 DNE720959:DNE720960 DXA720959:DXA720960 EGW720959:EGW720960 EQS720959:EQS720960 FAO720959:FAO720960 FKK720959:FKK720960 FUG720959:FUG720960 GEC720959:GEC720960 GNY720959:GNY720960 GXU720959:GXU720960 HHQ720959:HHQ720960 HRM720959:HRM720960 IBI720959:IBI720960 ILE720959:ILE720960 IVA720959:IVA720960 JEW720959:JEW720960 JOS720959:JOS720960 JYO720959:JYO720960 KIK720959:KIK720960 KSG720959:KSG720960 LCC720959:LCC720960 LLY720959:LLY720960 LVU720959:LVU720960 MFQ720959:MFQ720960 MPM720959:MPM720960 MZI720959:MZI720960 NJE720959:NJE720960 NTA720959:NTA720960 OCW720959:OCW720960 OMS720959:OMS720960 OWO720959:OWO720960 PGK720959:PGK720960 PQG720959:PQG720960 QAC720959:QAC720960 QJY720959:QJY720960 QTU720959:QTU720960 RDQ720959:RDQ720960 RNM720959:RNM720960 RXI720959:RXI720960 SHE720959:SHE720960 SRA720959:SRA720960 TAW720959:TAW720960 TKS720959:TKS720960 TUO720959:TUO720960 UEK720959:UEK720960 UOG720959:UOG720960 UYC720959:UYC720960 VHY720959:VHY720960 VRU720959:VRU720960 WBQ720959:WBQ720960 WLM720959:WLM720960 WVI720959:WVI720960 A786495:A786496 IW786495:IW786496 SS786495:SS786496 ACO786495:ACO786496 AMK786495:AMK786496 AWG786495:AWG786496 BGC786495:BGC786496 BPY786495:BPY786496 BZU786495:BZU786496 CJQ786495:CJQ786496 CTM786495:CTM786496 DDI786495:DDI786496 DNE786495:DNE786496 DXA786495:DXA786496 EGW786495:EGW786496 EQS786495:EQS786496 FAO786495:FAO786496 FKK786495:FKK786496 FUG786495:FUG786496 GEC786495:GEC786496 GNY786495:GNY786496 GXU786495:GXU786496 HHQ786495:HHQ786496 HRM786495:HRM786496 IBI786495:IBI786496 ILE786495:ILE786496 IVA786495:IVA786496 JEW786495:JEW786496 JOS786495:JOS786496 JYO786495:JYO786496 KIK786495:KIK786496 KSG786495:KSG786496 LCC786495:LCC786496 LLY786495:LLY786496 LVU786495:LVU786496 MFQ786495:MFQ786496 MPM786495:MPM786496 MZI786495:MZI786496 NJE786495:NJE786496 NTA786495:NTA786496 OCW786495:OCW786496 OMS786495:OMS786496 OWO786495:OWO786496 PGK786495:PGK786496 PQG786495:PQG786496 QAC786495:QAC786496 QJY786495:QJY786496 QTU786495:QTU786496 RDQ786495:RDQ786496 RNM786495:RNM786496 RXI786495:RXI786496 SHE786495:SHE786496 SRA786495:SRA786496 TAW786495:TAW786496 TKS786495:TKS786496 TUO786495:TUO786496 UEK786495:UEK786496 UOG786495:UOG786496 UYC786495:UYC786496 VHY786495:VHY786496 VRU786495:VRU786496 WBQ786495:WBQ786496 WLM786495:WLM786496 WVI786495:WVI786496 A852031:A852032 IW852031:IW852032 SS852031:SS852032 ACO852031:ACO852032 AMK852031:AMK852032 AWG852031:AWG852032 BGC852031:BGC852032 BPY852031:BPY852032 BZU852031:BZU852032 CJQ852031:CJQ852032 CTM852031:CTM852032 DDI852031:DDI852032 DNE852031:DNE852032 DXA852031:DXA852032 EGW852031:EGW852032 EQS852031:EQS852032 FAO852031:FAO852032 FKK852031:FKK852032 FUG852031:FUG852032 GEC852031:GEC852032 GNY852031:GNY852032 GXU852031:GXU852032 HHQ852031:HHQ852032 HRM852031:HRM852032 IBI852031:IBI852032 ILE852031:ILE852032 IVA852031:IVA852032 JEW852031:JEW852032 JOS852031:JOS852032 JYO852031:JYO852032 KIK852031:KIK852032 KSG852031:KSG852032 LCC852031:LCC852032 LLY852031:LLY852032 LVU852031:LVU852032 MFQ852031:MFQ852032 MPM852031:MPM852032 MZI852031:MZI852032 NJE852031:NJE852032 NTA852031:NTA852032 OCW852031:OCW852032 OMS852031:OMS852032 OWO852031:OWO852032 PGK852031:PGK852032 PQG852031:PQG852032 QAC852031:QAC852032 QJY852031:QJY852032 QTU852031:QTU852032 RDQ852031:RDQ852032 RNM852031:RNM852032 RXI852031:RXI852032 SHE852031:SHE852032 SRA852031:SRA852032 TAW852031:TAW852032 TKS852031:TKS852032 TUO852031:TUO852032 UEK852031:UEK852032 UOG852031:UOG852032 UYC852031:UYC852032 VHY852031:VHY852032 VRU852031:VRU852032 WBQ852031:WBQ852032 WLM852031:WLM852032 WVI852031:WVI852032 A917567:A917568 IW917567:IW917568 SS917567:SS917568 ACO917567:ACO917568 AMK917567:AMK917568 AWG917567:AWG917568 BGC917567:BGC917568 BPY917567:BPY917568 BZU917567:BZU917568 CJQ917567:CJQ917568 CTM917567:CTM917568 DDI917567:DDI917568 DNE917567:DNE917568 DXA917567:DXA917568 EGW917567:EGW917568 EQS917567:EQS917568 FAO917567:FAO917568 FKK917567:FKK917568 FUG917567:FUG917568 GEC917567:GEC917568 GNY917567:GNY917568 GXU917567:GXU917568 HHQ917567:HHQ917568 HRM917567:HRM917568 IBI917567:IBI917568 ILE917567:ILE917568 IVA917567:IVA917568 JEW917567:JEW917568 JOS917567:JOS917568 JYO917567:JYO917568 KIK917567:KIK917568 KSG917567:KSG917568 LCC917567:LCC917568 LLY917567:LLY917568 LVU917567:LVU917568 MFQ917567:MFQ917568 MPM917567:MPM917568 MZI917567:MZI917568 NJE917567:NJE917568 NTA917567:NTA917568 OCW917567:OCW917568 OMS917567:OMS917568 OWO917567:OWO917568 PGK917567:PGK917568 PQG917567:PQG917568 QAC917567:QAC917568 QJY917567:QJY917568 QTU917567:QTU917568 RDQ917567:RDQ917568 RNM917567:RNM917568 RXI917567:RXI917568 SHE917567:SHE917568 SRA917567:SRA917568 TAW917567:TAW917568 TKS917567:TKS917568 TUO917567:TUO917568 UEK917567:UEK917568 UOG917567:UOG917568 UYC917567:UYC917568 VHY917567:VHY917568 VRU917567:VRU917568 WBQ917567:WBQ917568 WLM917567:WLM917568 WVI917567:WVI917568 A983103:A983104 IW983103:IW983104 SS983103:SS983104 ACO983103:ACO983104 AMK983103:AMK983104 AWG983103:AWG983104 BGC983103:BGC983104 BPY983103:BPY983104 BZU983103:BZU983104 CJQ983103:CJQ983104 CTM983103:CTM983104 DDI983103:DDI983104 DNE983103:DNE983104 DXA983103:DXA983104 EGW983103:EGW983104 EQS983103:EQS983104 FAO983103:FAO983104 FKK983103:FKK983104 FUG983103:FUG983104 GEC983103:GEC983104 GNY983103:GNY983104 GXU983103:GXU983104 HHQ983103:HHQ983104 HRM983103:HRM983104 IBI983103:IBI983104 ILE983103:ILE983104 IVA983103:IVA983104 JEW983103:JEW983104 JOS983103:JOS983104 JYO983103:JYO983104 KIK983103:KIK983104 KSG983103:KSG983104 LCC983103:LCC983104 LLY983103:LLY983104 LVU983103:LVU983104 MFQ983103:MFQ983104 MPM983103:MPM983104 MZI983103:MZI983104 NJE983103:NJE983104 NTA983103:NTA983104 OCW983103:OCW983104 OMS983103:OMS983104 OWO983103:OWO983104 PGK983103:PGK983104 PQG983103:PQG983104 QAC983103:QAC983104 QJY983103:QJY983104 QTU983103:QTU983104 RDQ983103:RDQ983104 RNM983103:RNM983104 RXI983103:RXI983104 SHE983103:SHE983104 SRA983103:SRA983104 TAW983103:TAW983104 TKS983103:TKS983104 TUO983103:TUO983104 UEK983103:UEK983104 UOG983103:UOG983104 UYC983103:UYC983104 VHY983103:VHY983104 VRU983103:VRU983104 WBQ983103:WBQ983104 WLM983103:WLM983104 WVI983103:WVI983104 K63:K64 JG63:JG64 TC63:TC64 ACY63:ACY64 AMU63:AMU64 AWQ63:AWQ64 BGM63:BGM64 BQI63:BQI64 CAE63:CAE64 CKA63:CKA64 CTW63:CTW64 DDS63:DDS64 DNO63:DNO64 DXK63:DXK64 EHG63:EHG64 ERC63:ERC64 FAY63:FAY64 FKU63:FKU64 FUQ63:FUQ64 GEM63:GEM64 GOI63:GOI64 GYE63:GYE64 HIA63:HIA64 HRW63:HRW64 IBS63:IBS64 ILO63:ILO64 IVK63:IVK64 JFG63:JFG64 JPC63:JPC64 JYY63:JYY64 KIU63:KIU64 KSQ63:KSQ64 LCM63:LCM64 LMI63:LMI64 LWE63:LWE64 MGA63:MGA64 MPW63:MPW64 MZS63:MZS64 NJO63:NJO64 NTK63:NTK64 ODG63:ODG64 ONC63:ONC64 OWY63:OWY64 PGU63:PGU64 PQQ63:PQQ64 QAM63:QAM64 QKI63:QKI64 QUE63:QUE64 REA63:REA64 RNW63:RNW64 RXS63:RXS64 SHO63:SHO64 SRK63:SRK64 TBG63:TBG64 TLC63:TLC64 TUY63:TUY64 UEU63:UEU64 UOQ63:UOQ64 UYM63:UYM64 VII63:VII64 VSE63:VSE64 WCA63:WCA64 WLW63:WLW64 WVS63:WVS64 K65599:K65600 JG65599:JG65600 TC65599:TC65600 ACY65599:ACY65600 AMU65599:AMU65600 AWQ65599:AWQ65600 BGM65599:BGM65600 BQI65599:BQI65600 CAE65599:CAE65600 CKA65599:CKA65600 CTW65599:CTW65600 DDS65599:DDS65600 DNO65599:DNO65600 DXK65599:DXK65600 EHG65599:EHG65600 ERC65599:ERC65600 FAY65599:FAY65600 FKU65599:FKU65600 FUQ65599:FUQ65600 GEM65599:GEM65600 GOI65599:GOI65600 GYE65599:GYE65600 HIA65599:HIA65600 HRW65599:HRW65600 IBS65599:IBS65600 ILO65599:ILO65600 IVK65599:IVK65600 JFG65599:JFG65600 JPC65599:JPC65600 JYY65599:JYY65600 KIU65599:KIU65600 KSQ65599:KSQ65600 LCM65599:LCM65600 LMI65599:LMI65600 LWE65599:LWE65600 MGA65599:MGA65600 MPW65599:MPW65600 MZS65599:MZS65600 NJO65599:NJO65600 NTK65599:NTK65600 ODG65599:ODG65600 ONC65599:ONC65600 OWY65599:OWY65600 PGU65599:PGU65600 PQQ65599:PQQ65600 QAM65599:QAM65600 QKI65599:QKI65600 QUE65599:QUE65600 REA65599:REA65600 RNW65599:RNW65600 RXS65599:RXS65600 SHO65599:SHO65600 SRK65599:SRK65600 TBG65599:TBG65600 TLC65599:TLC65600 TUY65599:TUY65600 UEU65599:UEU65600 UOQ65599:UOQ65600 UYM65599:UYM65600 VII65599:VII65600 VSE65599:VSE65600 WCA65599:WCA65600 WLW65599:WLW65600 WVS65599:WVS65600 K131135:K131136 JG131135:JG131136 TC131135:TC131136 ACY131135:ACY131136 AMU131135:AMU131136 AWQ131135:AWQ131136 BGM131135:BGM131136 BQI131135:BQI131136 CAE131135:CAE131136 CKA131135:CKA131136 CTW131135:CTW131136 DDS131135:DDS131136 DNO131135:DNO131136 DXK131135:DXK131136 EHG131135:EHG131136 ERC131135:ERC131136 FAY131135:FAY131136 FKU131135:FKU131136 FUQ131135:FUQ131136 GEM131135:GEM131136 GOI131135:GOI131136 GYE131135:GYE131136 HIA131135:HIA131136 HRW131135:HRW131136 IBS131135:IBS131136 ILO131135:ILO131136 IVK131135:IVK131136 JFG131135:JFG131136 JPC131135:JPC131136 JYY131135:JYY131136 KIU131135:KIU131136 KSQ131135:KSQ131136 LCM131135:LCM131136 LMI131135:LMI131136 LWE131135:LWE131136 MGA131135:MGA131136 MPW131135:MPW131136 MZS131135:MZS131136 NJO131135:NJO131136 NTK131135:NTK131136 ODG131135:ODG131136 ONC131135:ONC131136 OWY131135:OWY131136 PGU131135:PGU131136 PQQ131135:PQQ131136 QAM131135:QAM131136 QKI131135:QKI131136 QUE131135:QUE131136 REA131135:REA131136 RNW131135:RNW131136 RXS131135:RXS131136 SHO131135:SHO131136 SRK131135:SRK131136 TBG131135:TBG131136 TLC131135:TLC131136 TUY131135:TUY131136 UEU131135:UEU131136 UOQ131135:UOQ131136 UYM131135:UYM131136 VII131135:VII131136 VSE131135:VSE131136 WCA131135:WCA131136 WLW131135:WLW131136 WVS131135:WVS131136 K196671:K196672 JG196671:JG196672 TC196671:TC196672 ACY196671:ACY196672 AMU196671:AMU196672 AWQ196671:AWQ196672 BGM196671:BGM196672 BQI196671:BQI196672 CAE196671:CAE196672 CKA196671:CKA196672 CTW196671:CTW196672 DDS196671:DDS196672 DNO196671:DNO196672 DXK196671:DXK196672 EHG196671:EHG196672 ERC196671:ERC196672 FAY196671:FAY196672 FKU196671:FKU196672 FUQ196671:FUQ196672 GEM196671:GEM196672 GOI196671:GOI196672 GYE196671:GYE196672 HIA196671:HIA196672 HRW196671:HRW196672 IBS196671:IBS196672 ILO196671:ILO196672 IVK196671:IVK196672 JFG196671:JFG196672 JPC196671:JPC196672 JYY196671:JYY196672 KIU196671:KIU196672 KSQ196671:KSQ196672 LCM196671:LCM196672 LMI196671:LMI196672 LWE196671:LWE196672 MGA196671:MGA196672 MPW196671:MPW196672 MZS196671:MZS196672 NJO196671:NJO196672 NTK196671:NTK196672 ODG196671:ODG196672 ONC196671:ONC196672 OWY196671:OWY196672 PGU196671:PGU196672 PQQ196671:PQQ196672 QAM196671:QAM196672 QKI196671:QKI196672 QUE196671:QUE196672 REA196671:REA196672 RNW196671:RNW196672 RXS196671:RXS196672 SHO196671:SHO196672 SRK196671:SRK196672 TBG196671:TBG196672 TLC196671:TLC196672 TUY196671:TUY196672 UEU196671:UEU196672 UOQ196671:UOQ196672 UYM196671:UYM196672 VII196671:VII196672 VSE196671:VSE196672 WCA196671:WCA196672 WLW196671:WLW196672 WVS196671:WVS196672 K262207:K262208 JG262207:JG262208 TC262207:TC262208 ACY262207:ACY262208 AMU262207:AMU262208 AWQ262207:AWQ262208 BGM262207:BGM262208 BQI262207:BQI262208 CAE262207:CAE262208 CKA262207:CKA262208 CTW262207:CTW262208 DDS262207:DDS262208 DNO262207:DNO262208 DXK262207:DXK262208 EHG262207:EHG262208 ERC262207:ERC262208 FAY262207:FAY262208 FKU262207:FKU262208 FUQ262207:FUQ262208 GEM262207:GEM262208 GOI262207:GOI262208 GYE262207:GYE262208 HIA262207:HIA262208 HRW262207:HRW262208 IBS262207:IBS262208 ILO262207:ILO262208 IVK262207:IVK262208 JFG262207:JFG262208 JPC262207:JPC262208 JYY262207:JYY262208 KIU262207:KIU262208 KSQ262207:KSQ262208 LCM262207:LCM262208 LMI262207:LMI262208 LWE262207:LWE262208 MGA262207:MGA262208 MPW262207:MPW262208 MZS262207:MZS262208 NJO262207:NJO262208 NTK262207:NTK262208 ODG262207:ODG262208 ONC262207:ONC262208 OWY262207:OWY262208 PGU262207:PGU262208 PQQ262207:PQQ262208 QAM262207:QAM262208 QKI262207:QKI262208 QUE262207:QUE262208 REA262207:REA262208 RNW262207:RNW262208 RXS262207:RXS262208 SHO262207:SHO262208 SRK262207:SRK262208 TBG262207:TBG262208 TLC262207:TLC262208 TUY262207:TUY262208 UEU262207:UEU262208 UOQ262207:UOQ262208 UYM262207:UYM262208 VII262207:VII262208 VSE262207:VSE262208 WCA262207:WCA262208 WLW262207:WLW262208 WVS262207:WVS262208 K327743:K327744 JG327743:JG327744 TC327743:TC327744 ACY327743:ACY327744 AMU327743:AMU327744 AWQ327743:AWQ327744 BGM327743:BGM327744 BQI327743:BQI327744 CAE327743:CAE327744 CKA327743:CKA327744 CTW327743:CTW327744 DDS327743:DDS327744 DNO327743:DNO327744 DXK327743:DXK327744 EHG327743:EHG327744 ERC327743:ERC327744 FAY327743:FAY327744 FKU327743:FKU327744 FUQ327743:FUQ327744 GEM327743:GEM327744 GOI327743:GOI327744 GYE327743:GYE327744 HIA327743:HIA327744 HRW327743:HRW327744 IBS327743:IBS327744 ILO327743:ILO327744 IVK327743:IVK327744 JFG327743:JFG327744 JPC327743:JPC327744 JYY327743:JYY327744 KIU327743:KIU327744 KSQ327743:KSQ327744 LCM327743:LCM327744 LMI327743:LMI327744 LWE327743:LWE327744 MGA327743:MGA327744 MPW327743:MPW327744 MZS327743:MZS327744 NJO327743:NJO327744 NTK327743:NTK327744 ODG327743:ODG327744 ONC327743:ONC327744 OWY327743:OWY327744 PGU327743:PGU327744 PQQ327743:PQQ327744 QAM327743:QAM327744 QKI327743:QKI327744 QUE327743:QUE327744 REA327743:REA327744 RNW327743:RNW327744 RXS327743:RXS327744 SHO327743:SHO327744 SRK327743:SRK327744 TBG327743:TBG327744 TLC327743:TLC327744 TUY327743:TUY327744 UEU327743:UEU327744 UOQ327743:UOQ327744 UYM327743:UYM327744 VII327743:VII327744 VSE327743:VSE327744 WCA327743:WCA327744 WLW327743:WLW327744 WVS327743:WVS327744 K393279:K393280 JG393279:JG393280 TC393279:TC393280 ACY393279:ACY393280 AMU393279:AMU393280 AWQ393279:AWQ393280 BGM393279:BGM393280 BQI393279:BQI393280 CAE393279:CAE393280 CKA393279:CKA393280 CTW393279:CTW393280 DDS393279:DDS393280 DNO393279:DNO393280 DXK393279:DXK393280 EHG393279:EHG393280 ERC393279:ERC393280 FAY393279:FAY393280 FKU393279:FKU393280 FUQ393279:FUQ393280 GEM393279:GEM393280 GOI393279:GOI393280 GYE393279:GYE393280 HIA393279:HIA393280 HRW393279:HRW393280 IBS393279:IBS393280 ILO393279:ILO393280 IVK393279:IVK393280 JFG393279:JFG393280 JPC393279:JPC393280 JYY393279:JYY393280 KIU393279:KIU393280 KSQ393279:KSQ393280 LCM393279:LCM393280 LMI393279:LMI393280 LWE393279:LWE393280 MGA393279:MGA393280 MPW393279:MPW393280 MZS393279:MZS393280 NJO393279:NJO393280 NTK393279:NTK393280 ODG393279:ODG393280 ONC393279:ONC393280 OWY393279:OWY393280 PGU393279:PGU393280 PQQ393279:PQQ393280 QAM393279:QAM393280 QKI393279:QKI393280 QUE393279:QUE393280 REA393279:REA393280 RNW393279:RNW393280 RXS393279:RXS393280 SHO393279:SHO393280 SRK393279:SRK393280 TBG393279:TBG393280 TLC393279:TLC393280 TUY393279:TUY393280 UEU393279:UEU393280 UOQ393279:UOQ393280 UYM393279:UYM393280 VII393279:VII393280 VSE393279:VSE393280 WCA393279:WCA393280 WLW393279:WLW393280 WVS393279:WVS393280 K458815:K458816 JG458815:JG458816 TC458815:TC458816 ACY458815:ACY458816 AMU458815:AMU458816 AWQ458815:AWQ458816 BGM458815:BGM458816 BQI458815:BQI458816 CAE458815:CAE458816 CKA458815:CKA458816 CTW458815:CTW458816 DDS458815:DDS458816 DNO458815:DNO458816 DXK458815:DXK458816 EHG458815:EHG458816 ERC458815:ERC458816 FAY458815:FAY458816 FKU458815:FKU458816 FUQ458815:FUQ458816 GEM458815:GEM458816 GOI458815:GOI458816 GYE458815:GYE458816 HIA458815:HIA458816 HRW458815:HRW458816 IBS458815:IBS458816 ILO458815:ILO458816 IVK458815:IVK458816 JFG458815:JFG458816 JPC458815:JPC458816 JYY458815:JYY458816 KIU458815:KIU458816 KSQ458815:KSQ458816 LCM458815:LCM458816 LMI458815:LMI458816 LWE458815:LWE458816 MGA458815:MGA458816 MPW458815:MPW458816 MZS458815:MZS458816 NJO458815:NJO458816 NTK458815:NTK458816 ODG458815:ODG458816 ONC458815:ONC458816 OWY458815:OWY458816 PGU458815:PGU458816 PQQ458815:PQQ458816 QAM458815:QAM458816 QKI458815:QKI458816 QUE458815:QUE458816 REA458815:REA458816 RNW458815:RNW458816 RXS458815:RXS458816 SHO458815:SHO458816 SRK458815:SRK458816 TBG458815:TBG458816 TLC458815:TLC458816 TUY458815:TUY458816 UEU458815:UEU458816 UOQ458815:UOQ458816 UYM458815:UYM458816 VII458815:VII458816 VSE458815:VSE458816 WCA458815:WCA458816 WLW458815:WLW458816 WVS458815:WVS458816 K524351:K524352 JG524351:JG524352 TC524351:TC524352 ACY524351:ACY524352 AMU524351:AMU524352 AWQ524351:AWQ524352 BGM524351:BGM524352 BQI524351:BQI524352 CAE524351:CAE524352 CKA524351:CKA524352 CTW524351:CTW524352 DDS524351:DDS524352 DNO524351:DNO524352 DXK524351:DXK524352 EHG524351:EHG524352 ERC524351:ERC524352 FAY524351:FAY524352 FKU524351:FKU524352 FUQ524351:FUQ524352 GEM524351:GEM524352 GOI524351:GOI524352 GYE524351:GYE524352 HIA524351:HIA524352 HRW524351:HRW524352 IBS524351:IBS524352 ILO524351:ILO524352 IVK524351:IVK524352 JFG524351:JFG524352 JPC524351:JPC524352 JYY524351:JYY524352 KIU524351:KIU524352 KSQ524351:KSQ524352 LCM524351:LCM524352 LMI524351:LMI524352 LWE524351:LWE524352 MGA524351:MGA524352 MPW524351:MPW524352 MZS524351:MZS524352 NJO524351:NJO524352 NTK524351:NTK524352 ODG524351:ODG524352 ONC524351:ONC524352 OWY524351:OWY524352 PGU524351:PGU524352 PQQ524351:PQQ524352 QAM524351:QAM524352 QKI524351:QKI524352 QUE524351:QUE524352 REA524351:REA524352 RNW524351:RNW524352 RXS524351:RXS524352 SHO524351:SHO524352 SRK524351:SRK524352 TBG524351:TBG524352 TLC524351:TLC524352 TUY524351:TUY524352 UEU524351:UEU524352 UOQ524351:UOQ524352 UYM524351:UYM524352 VII524351:VII524352 VSE524351:VSE524352 WCA524351:WCA524352 WLW524351:WLW524352 WVS524351:WVS524352 K589887:K589888 JG589887:JG589888 TC589887:TC589888 ACY589887:ACY589888 AMU589887:AMU589888 AWQ589887:AWQ589888 BGM589887:BGM589888 BQI589887:BQI589888 CAE589887:CAE589888 CKA589887:CKA589888 CTW589887:CTW589888 DDS589887:DDS589888 DNO589887:DNO589888 DXK589887:DXK589888 EHG589887:EHG589888 ERC589887:ERC589888 FAY589887:FAY589888 FKU589887:FKU589888 FUQ589887:FUQ589888 GEM589887:GEM589888 GOI589887:GOI589888 GYE589887:GYE589888 HIA589887:HIA589888 HRW589887:HRW589888 IBS589887:IBS589888 ILO589887:ILO589888 IVK589887:IVK589888 JFG589887:JFG589888 JPC589887:JPC589888 JYY589887:JYY589888 KIU589887:KIU589888 KSQ589887:KSQ589888 LCM589887:LCM589888 LMI589887:LMI589888 LWE589887:LWE589888 MGA589887:MGA589888 MPW589887:MPW589888 MZS589887:MZS589888 NJO589887:NJO589888 NTK589887:NTK589888 ODG589887:ODG589888 ONC589887:ONC589888 OWY589887:OWY589888 PGU589887:PGU589888 PQQ589887:PQQ589888 QAM589887:QAM589888 QKI589887:QKI589888 QUE589887:QUE589888 REA589887:REA589888 RNW589887:RNW589888 RXS589887:RXS589888 SHO589887:SHO589888 SRK589887:SRK589888 TBG589887:TBG589888 TLC589887:TLC589888 TUY589887:TUY589888 UEU589887:UEU589888 UOQ589887:UOQ589888 UYM589887:UYM589888 VII589887:VII589888 VSE589887:VSE589888 WCA589887:WCA589888 WLW589887:WLW589888 WVS589887:WVS589888 K655423:K655424 JG655423:JG655424 TC655423:TC655424 ACY655423:ACY655424 AMU655423:AMU655424 AWQ655423:AWQ655424 BGM655423:BGM655424 BQI655423:BQI655424 CAE655423:CAE655424 CKA655423:CKA655424 CTW655423:CTW655424 DDS655423:DDS655424 DNO655423:DNO655424 DXK655423:DXK655424 EHG655423:EHG655424 ERC655423:ERC655424 FAY655423:FAY655424 FKU655423:FKU655424 FUQ655423:FUQ655424 GEM655423:GEM655424 GOI655423:GOI655424 GYE655423:GYE655424 HIA655423:HIA655424 HRW655423:HRW655424 IBS655423:IBS655424 ILO655423:ILO655424 IVK655423:IVK655424 JFG655423:JFG655424 JPC655423:JPC655424 JYY655423:JYY655424 KIU655423:KIU655424 KSQ655423:KSQ655424 LCM655423:LCM655424 LMI655423:LMI655424 LWE655423:LWE655424 MGA655423:MGA655424 MPW655423:MPW655424 MZS655423:MZS655424 NJO655423:NJO655424 NTK655423:NTK655424 ODG655423:ODG655424 ONC655423:ONC655424 OWY655423:OWY655424 PGU655423:PGU655424 PQQ655423:PQQ655424 QAM655423:QAM655424 QKI655423:QKI655424 QUE655423:QUE655424 REA655423:REA655424 RNW655423:RNW655424 RXS655423:RXS655424 SHO655423:SHO655424 SRK655423:SRK655424 TBG655423:TBG655424 TLC655423:TLC655424 TUY655423:TUY655424 UEU655423:UEU655424 UOQ655423:UOQ655424 UYM655423:UYM655424 VII655423:VII655424 VSE655423:VSE655424 WCA655423:WCA655424 WLW655423:WLW655424 WVS655423:WVS655424 K720959:K720960 JG720959:JG720960 TC720959:TC720960 ACY720959:ACY720960 AMU720959:AMU720960 AWQ720959:AWQ720960 BGM720959:BGM720960 BQI720959:BQI720960 CAE720959:CAE720960 CKA720959:CKA720960 CTW720959:CTW720960 DDS720959:DDS720960 DNO720959:DNO720960 DXK720959:DXK720960 EHG720959:EHG720960 ERC720959:ERC720960 FAY720959:FAY720960 FKU720959:FKU720960 FUQ720959:FUQ720960 GEM720959:GEM720960 GOI720959:GOI720960 GYE720959:GYE720960 HIA720959:HIA720960 HRW720959:HRW720960 IBS720959:IBS720960 ILO720959:ILO720960 IVK720959:IVK720960 JFG720959:JFG720960 JPC720959:JPC720960 JYY720959:JYY720960 KIU720959:KIU720960 KSQ720959:KSQ720960 LCM720959:LCM720960 LMI720959:LMI720960 LWE720959:LWE720960 MGA720959:MGA720960 MPW720959:MPW720960 MZS720959:MZS720960 NJO720959:NJO720960 NTK720959:NTK720960 ODG720959:ODG720960 ONC720959:ONC720960 OWY720959:OWY720960 PGU720959:PGU720960 PQQ720959:PQQ720960 QAM720959:QAM720960 QKI720959:QKI720960 QUE720959:QUE720960 REA720959:REA720960 RNW720959:RNW720960 RXS720959:RXS720960 SHO720959:SHO720960 SRK720959:SRK720960 TBG720959:TBG720960 TLC720959:TLC720960 TUY720959:TUY720960 UEU720959:UEU720960 UOQ720959:UOQ720960 UYM720959:UYM720960 VII720959:VII720960 VSE720959:VSE720960 WCA720959:WCA720960 WLW720959:WLW720960 WVS720959:WVS720960 K786495:K786496 JG786495:JG786496 TC786495:TC786496 ACY786495:ACY786496 AMU786495:AMU786496 AWQ786495:AWQ786496 BGM786495:BGM786496 BQI786495:BQI786496 CAE786495:CAE786496 CKA786495:CKA786496 CTW786495:CTW786496 DDS786495:DDS786496 DNO786495:DNO786496 DXK786495:DXK786496 EHG786495:EHG786496 ERC786495:ERC786496 FAY786495:FAY786496 FKU786495:FKU786496 FUQ786495:FUQ786496 GEM786495:GEM786496 GOI786495:GOI786496 GYE786495:GYE786496 HIA786495:HIA786496 HRW786495:HRW786496 IBS786495:IBS786496 ILO786495:ILO786496 IVK786495:IVK786496 JFG786495:JFG786496 JPC786495:JPC786496 JYY786495:JYY786496 KIU786495:KIU786496 KSQ786495:KSQ786496 LCM786495:LCM786496 LMI786495:LMI786496 LWE786495:LWE786496 MGA786495:MGA786496 MPW786495:MPW786496 MZS786495:MZS786496 NJO786495:NJO786496 NTK786495:NTK786496 ODG786495:ODG786496 ONC786495:ONC786496 OWY786495:OWY786496 PGU786495:PGU786496 PQQ786495:PQQ786496 QAM786495:QAM786496 QKI786495:QKI786496 QUE786495:QUE786496 REA786495:REA786496 RNW786495:RNW786496 RXS786495:RXS786496 SHO786495:SHO786496 SRK786495:SRK786496 TBG786495:TBG786496 TLC786495:TLC786496 TUY786495:TUY786496 UEU786495:UEU786496 UOQ786495:UOQ786496 UYM786495:UYM786496 VII786495:VII786496 VSE786495:VSE786496 WCA786495:WCA786496 WLW786495:WLW786496 WVS786495:WVS786496 K852031:K852032 JG852031:JG852032 TC852031:TC852032 ACY852031:ACY852032 AMU852031:AMU852032 AWQ852031:AWQ852032 BGM852031:BGM852032 BQI852031:BQI852032 CAE852031:CAE852032 CKA852031:CKA852032 CTW852031:CTW852032 DDS852031:DDS852032 DNO852031:DNO852032 DXK852031:DXK852032 EHG852031:EHG852032 ERC852031:ERC852032 FAY852031:FAY852032 FKU852031:FKU852032 FUQ852031:FUQ852032 GEM852031:GEM852032 GOI852031:GOI852032 GYE852031:GYE852032 HIA852031:HIA852032 HRW852031:HRW852032 IBS852031:IBS852032 ILO852031:ILO852032 IVK852031:IVK852032 JFG852031:JFG852032 JPC852031:JPC852032 JYY852031:JYY852032 KIU852031:KIU852032 KSQ852031:KSQ852032 LCM852031:LCM852032 LMI852031:LMI852032 LWE852031:LWE852032 MGA852031:MGA852032 MPW852031:MPW852032 MZS852031:MZS852032 NJO852031:NJO852032 NTK852031:NTK852032 ODG852031:ODG852032 ONC852031:ONC852032 OWY852031:OWY852032 PGU852031:PGU852032 PQQ852031:PQQ852032 QAM852031:QAM852032 QKI852031:QKI852032 QUE852031:QUE852032 REA852031:REA852032 RNW852031:RNW852032 RXS852031:RXS852032 SHO852031:SHO852032 SRK852031:SRK852032 TBG852031:TBG852032 TLC852031:TLC852032 TUY852031:TUY852032 UEU852031:UEU852032 UOQ852031:UOQ852032 UYM852031:UYM852032 VII852031:VII852032 VSE852031:VSE852032 WCA852031:WCA852032 WLW852031:WLW852032 WVS852031:WVS852032 K917567:K917568 JG917567:JG917568 TC917567:TC917568 ACY917567:ACY917568 AMU917567:AMU917568 AWQ917567:AWQ917568 BGM917567:BGM917568 BQI917567:BQI917568 CAE917567:CAE917568 CKA917567:CKA917568 CTW917567:CTW917568 DDS917567:DDS917568 DNO917567:DNO917568 DXK917567:DXK917568 EHG917567:EHG917568 ERC917567:ERC917568 FAY917567:FAY917568 FKU917567:FKU917568 FUQ917567:FUQ917568 GEM917567:GEM917568 GOI917567:GOI917568 GYE917567:GYE917568 HIA917567:HIA917568 HRW917567:HRW917568 IBS917567:IBS917568 ILO917567:ILO917568 IVK917567:IVK917568 JFG917567:JFG917568 JPC917567:JPC917568 JYY917567:JYY917568 KIU917567:KIU917568 KSQ917567:KSQ917568 LCM917567:LCM917568 LMI917567:LMI917568 LWE917567:LWE917568 MGA917567:MGA917568 MPW917567:MPW917568 MZS917567:MZS917568 NJO917567:NJO917568 NTK917567:NTK917568 ODG917567:ODG917568 ONC917567:ONC917568 OWY917567:OWY917568 PGU917567:PGU917568 PQQ917567:PQQ917568 QAM917567:QAM917568 QKI917567:QKI917568 QUE917567:QUE917568 REA917567:REA917568 RNW917567:RNW917568 RXS917567:RXS917568 SHO917567:SHO917568 SRK917567:SRK917568 TBG917567:TBG917568 TLC917567:TLC917568 TUY917567:TUY917568 UEU917567:UEU917568 UOQ917567:UOQ917568 UYM917567:UYM917568 VII917567:VII917568 VSE917567:VSE917568 WCA917567:WCA917568 WLW917567:WLW917568 WVS917567:WVS917568 K983103:K983104 JG983103:JG983104 TC983103:TC983104 ACY983103:ACY983104 AMU983103:AMU983104 AWQ983103:AWQ983104 BGM983103:BGM983104 BQI983103:BQI983104 CAE983103:CAE983104 CKA983103:CKA983104 CTW983103:CTW983104 DDS983103:DDS983104 DNO983103:DNO983104 DXK983103:DXK983104 EHG983103:EHG983104 ERC983103:ERC983104 FAY983103:FAY983104 FKU983103:FKU983104 FUQ983103:FUQ983104 GEM983103:GEM983104 GOI983103:GOI983104 GYE983103:GYE983104 HIA983103:HIA983104 HRW983103:HRW983104 IBS983103:IBS983104 ILO983103:ILO983104 IVK983103:IVK983104 JFG983103:JFG983104 JPC983103:JPC983104 JYY983103:JYY983104 KIU983103:KIU983104 KSQ983103:KSQ983104 LCM983103:LCM983104 LMI983103:LMI983104 LWE983103:LWE983104 MGA983103:MGA983104 MPW983103:MPW983104 MZS983103:MZS983104 NJO983103:NJO983104 NTK983103:NTK983104 ODG983103:ODG983104 ONC983103:ONC983104 OWY983103:OWY983104 PGU983103:PGU983104 PQQ983103:PQQ983104 QAM983103:QAM983104 QKI983103:QKI983104 QUE983103:QUE983104 REA983103:REA983104 RNW983103:RNW983104 RXS983103:RXS983104 SHO983103:SHO983104 SRK983103:SRK983104 TBG983103:TBG983104 TLC983103:TLC983104 TUY983103:TUY983104 UEU983103:UEU983104 UOQ983103:UOQ983104 UYM983103:UYM983104 VII983103:VII983104 VSE983103:VSE983104 WCA983103:WCA983104 WLW983103:WLW983104 WVS983103:WVS983104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showGridLines="0" showRowColHeaders="0" zoomScale="90" zoomScaleNormal="90" zoomScaleSheetLayoutView="80" workbookViewId="0">
      <selection activeCell="Q47" sqref="Q47:S47"/>
    </sheetView>
  </sheetViews>
  <sheetFormatPr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5.710937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5.7109375" style="1" customWidth="1"/>
    <col min="19" max="19" width="6.7109375" style="1" customWidth="1"/>
    <col min="20" max="16384" width="9.140625" style="1"/>
  </cols>
  <sheetData>
    <row r="1" spans="1:19" ht="27.95" customHeight="1" x14ac:dyDescent="0.4">
      <c r="A1" s="377" t="s">
        <v>159</v>
      </c>
      <c r="B1" s="376"/>
      <c r="C1" s="376"/>
      <c r="D1" s="125" t="s">
        <v>100</v>
      </c>
      <c r="E1" s="125"/>
      <c r="F1" s="125"/>
      <c r="G1" s="125"/>
      <c r="H1" s="125"/>
      <c r="I1" s="125"/>
      <c r="K1" s="124" t="s">
        <v>99</v>
      </c>
      <c r="L1" s="375" t="s">
        <v>158</v>
      </c>
      <c r="M1" s="375"/>
      <c r="N1" s="375"/>
      <c r="O1" s="122" t="s">
        <v>98</v>
      </c>
      <c r="P1" s="122"/>
      <c r="Q1" s="374">
        <f ca="1">TODAY()</f>
        <v>42252</v>
      </c>
      <c r="R1" s="374"/>
      <c r="S1" s="374"/>
    </row>
    <row r="2" spans="1:19" ht="13.5" thickBot="1" x14ac:dyDescent="0.25">
      <c r="A2" s="373" t="s">
        <v>157</v>
      </c>
      <c r="B2" s="373"/>
      <c r="C2" s="373"/>
      <c r="D2" s="373"/>
      <c r="E2" s="373"/>
      <c r="F2" s="373"/>
      <c r="G2" s="373"/>
      <c r="H2" s="373"/>
    </row>
    <row r="3" spans="1:19" ht="20.100000000000001" customHeight="1" thickBot="1" x14ac:dyDescent="0.25">
      <c r="A3" s="372" t="s">
        <v>69</v>
      </c>
      <c r="B3" s="371" t="s">
        <v>156</v>
      </c>
      <c r="C3" s="371"/>
      <c r="D3" s="371"/>
      <c r="E3" s="371"/>
      <c r="F3" s="371"/>
      <c r="G3" s="371"/>
      <c r="H3" s="371"/>
      <c r="I3" s="371"/>
      <c r="K3" s="372" t="s">
        <v>68</v>
      </c>
      <c r="L3" s="371" t="s">
        <v>155</v>
      </c>
      <c r="M3" s="371"/>
      <c r="N3" s="371"/>
      <c r="O3" s="371"/>
      <c r="P3" s="371"/>
      <c r="Q3" s="371"/>
      <c r="R3" s="371"/>
      <c r="S3" s="371"/>
    </row>
    <row r="4" spans="1:19" ht="5.0999999999999996" customHeight="1" thickBot="1" x14ac:dyDescent="0.25"/>
    <row r="5" spans="1:19" ht="12.95" customHeight="1" thickBot="1" x14ac:dyDescent="0.25">
      <c r="A5" s="370" t="s">
        <v>97</v>
      </c>
      <c r="B5" s="370"/>
      <c r="C5" s="366" t="s">
        <v>96</v>
      </c>
      <c r="D5" s="369" t="s">
        <v>95</v>
      </c>
      <c r="E5" s="369"/>
      <c r="F5" s="369"/>
      <c r="G5" s="369"/>
      <c r="H5" s="368" t="s">
        <v>94</v>
      </c>
      <c r="I5" s="368"/>
      <c r="K5" s="370" t="s">
        <v>97</v>
      </c>
      <c r="L5" s="370"/>
      <c r="M5" s="366" t="s">
        <v>96</v>
      </c>
      <c r="N5" s="369" t="s">
        <v>95</v>
      </c>
      <c r="O5" s="369"/>
      <c r="P5" s="369"/>
      <c r="Q5" s="369"/>
      <c r="R5" s="368" t="s">
        <v>94</v>
      </c>
      <c r="S5" s="368"/>
    </row>
    <row r="6" spans="1:19" ht="12.95" customHeight="1" thickBot="1" x14ac:dyDescent="0.25">
      <c r="A6" s="367" t="s">
        <v>93</v>
      </c>
      <c r="B6" s="367"/>
      <c r="C6" s="366"/>
      <c r="D6" s="365" t="s">
        <v>92</v>
      </c>
      <c r="E6" s="364" t="s">
        <v>91</v>
      </c>
      <c r="F6" s="364" t="s">
        <v>90</v>
      </c>
      <c r="G6" s="363" t="s">
        <v>87</v>
      </c>
      <c r="H6" s="362" t="s">
        <v>154</v>
      </c>
      <c r="I6" s="361" t="s">
        <v>89</v>
      </c>
      <c r="K6" s="367" t="s">
        <v>93</v>
      </c>
      <c r="L6" s="367"/>
      <c r="M6" s="366"/>
      <c r="N6" s="365" t="s">
        <v>92</v>
      </c>
      <c r="O6" s="364" t="s">
        <v>91</v>
      </c>
      <c r="P6" s="364" t="s">
        <v>90</v>
      </c>
      <c r="Q6" s="363" t="s">
        <v>87</v>
      </c>
      <c r="R6" s="362" t="s">
        <v>154</v>
      </c>
      <c r="S6" s="361" t="s">
        <v>89</v>
      </c>
    </row>
    <row r="7" spans="1:19" ht="5.0999999999999996" customHeight="1" thickBot="1" x14ac:dyDescent="0.25">
      <c r="A7" s="54"/>
      <c r="B7" s="54"/>
      <c r="K7" s="54"/>
      <c r="L7" s="54"/>
    </row>
    <row r="8" spans="1:19" ht="12.95" customHeight="1" thickBot="1" x14ac:dyDescent="0.25">
      <c r="A8" s="355" t="s">
        <v>153</v>
      </c>
      <c r="B8" s="355"/>
      <c r="C8" s="360">
        <v>1</v>
      </c>
      <c r="D8" s="359">
        <v>138</v>
      </c>
      <c r="E8" s="358">
        <v>27</v>
      </c>
      <c r="F8" s="358">
        <v>11</v>
      </c>
      <c r="G8" s="357">
        <f>IF(AND(ISBLANK(D8),ISBLANK(E8),ISBLANK(N8),ISBLANK(O8)),"",D8+E8)</f>
        <v>165</v>
      </c>
      <c r="H8" s="356" t="s">
        <v>131</v>
      </c>
      <c r="I8" s="90"/>
      <c r="K8" s="355" t="s">
        <v>152</v>
      </c>
      <c r="L8" s="355"/>
      <c r="M8" s="360">
        <v>1</v>
      </c>
      <c r="N8" s="359">
        <v>141</v>
      </c>
      <c r="O8" s="358">
        <v>53</v>
      </c>
      <c r="P8" s="358">
        <v>7</v>
      </c>
      <c r="Q8" s="357">
        <f>IF(AND(ISBLANK(D8),ISBLANK(E8),ISBLANK(N8),ISBLANK(O8)),"",N8+O8)</f>
        <v>194</v>
      </c>
      <c r="R8" s="356" t="s">
        <v>131</v>
      </c>
      <c r="S8" s="90"/>
    </row>
    <row r="9" spans="1:19" ht="12.95" customHeight="1" x14ac:dyDescent="0.2">
      <c r="A9" s="355"/>
      <c r="B9" s="355"/>
      <c r="C9" s="354">
        <v>2</v>
      </c>
      <c r="D9" s="353">
        <v>136</v>
      </c>
      <c r="E9" s="352">
        <v>41</v>
      </c>
      <c r="F9" s="352">
        <v>8</v>
      </c>
      <c r="G9" s="351">
        <f>IF(AND(ISBLANK(D9),ISBLANK(E9),ISBLANK(N9),ISBLANK(O9)),"",D9+E9)</f>
        <v>177</v>
      </c>
      <c r="H9" s="350" t="s">
        <v>131</v>
      </c>
      <c r="I9" s="90"/>
      <c r="K9" s="355"/>
      <c r="L9" s="355"/>
      <c r="M9" s="354">
        <v>2</v>
      </c>
      <c r="N9" s="353">
        <v>120</v>
      </c>
      <c r="O9" s="352">
        <v>53</v>
      </c>
      <c r="P9" s="352">
        <v>5</v>
      </c>
      <c r="Q9" s="351">
        <f>IF(AND(ISBLANK(D9),ISBLANK(E9),ISBLANK(N9),ISBLANK(O9)),"",N9+O9)</f>
        <v>173</v>
      </c>
      <c r="R9" s="350" t="s">
        <v>131</v>
      </c>
      <c r="S9" s="90"/>
    </row>
    <row r="10" spans="1:19" ht="12.95" customHeight="1" thickBot="1" x14ac:dyDescent="0.25">
      <c r="A10" s="349" t="s">
        <v>151</v>
      </c>
      <c r="B10" s="349"/>
      <c r="C10" s="354">
        <v>3</v>
      </c>
      <c r="D10" s="353"/>
      <c r="E10" s="352"/>
      <c r="F10" s="352"/>
      <c r="G10" s="351" t="str">
        <f>IF(AND(ISBLANK(D10),ISBLANK(E10),ISBLANK(N10),ISBLANK(O10)),"",D10+E10)</f>
        <v/>
      </c>
      <c r="H10" s="350" t="s">
        <v>131</v>
      </c>
      <c r="I10" s="90"/>
      <c r="K10" s="349" t="s">
        <v>119</v>
      </c>
      <c r="L10" s="349"/>
      <c r="M10" s="354">
        <v>3</v>
      </c>
      <c r="N10" s="353"/>
      <c r="O10" s="352"/>
      <c r="P10" s="352"/>
      <c r="Q10" s="351" t="str">
        <f>IF(AND(ISBLANK(D10),ISBLANK(E10),ISBLANK(N10),ISBLANK(O10)),"",N10+O10)</f>
        <v/>
      </c>
      <c r="R10" s="350" t="s">
        <v>131</v>
      </c>
      <c r="S10" s="90"/>
    </row>
    <row r="11" spans="1:19" ht="12.95" customHeight="1" thickBot="1" x14ac:dyDescent="0.25">
      <c r="A11" s="349"/>
      <c r="B11" s="349"/>
      <c r="C11" s="348">
        <v>4</v>
      </c>
      <c r="D11" s="347"/>
      <c r="E11" s="346"/>
      <c r="F11" s="346"/>
      <c r="G11" s="345" t="str">
        <f>IF(AND(ISBLANK(D11),ISBLANK(E11),ISBLANK(N11),ISBLANK(O11)),"",D11+E11)</f>
        <v/>
      </c>
      <c r="H11" s="344" t="s">
        <v>131</v>
      </c>
      <c r="I11" s="337">
        <f>IF(AND(ISNUMBER(G12),ISNUMBER(Q12)),IF(G12&gt;Q12,2,IF(G12=Q12,1,0)),"")</f>
        <v>0</v>
      </c>
      <c r="K11" s="349"/>
      <c r="L11" s="349"/>
      <c r="M11" s="348">
        <v>4</v>
      </c>
      <c r="N11" s="347"/>
      <c r="O11" s="346"/>
      <c r="P11" s="346"/>
      <c r="Q11" s="345" t="str">
        <f>IF(AND(ISBLANK(D11),ISBLANK(E11),ISBLANK(N11),ISBLANK(O11)),"",N11+O11)</f>
        <v/>
      </c>
      <c r="R11" s="344" t="s">
        <v>131</v>
      </c>
      <c r="S11" s="337">
        <f>IF(AND(ISNUMBER(G12),ISNUMBER(Q12)),IF(Q12&gt;G12,2,IF(G12=Q12,1,0)),"")</f>
        <v>2</v>
      </c>
    </row>
    <row r="12" spans="1:19" ht="15.95" customHeight="1" thickBot="1" x14ac:dyDescent="0.25">
      <c r="A12" s="343">
        <v>15352</v>
      </c>
      <c r="B12" s="343"/>
      <c r="C12" s="342" t="s">
        <v>87</v>
      </c>
      <c r="D12" s="341">
        <f>IF(OR(ISNUMBER(G8),ISNUMBER(G9),ISNUMBER(G10),ISNUMBER(G11)),SUM(D8:D11),"")</f>
        <v>274</v>
      </c>
      <c r="E12" s="340">
        <f>IF(OR(ISNUMBER(G8),ISNUMBER(G9),ISNUMBER(G10),ISNUMBER(G11)),SUM(E8:E11),"")</f>
        <v>68</v>
      </c>
      <c r="F12" s="340">
        <f>IF(OR(ISNUMBER(G8),ISNUMBER(G9),ISNUMBER(G10),ISNUMBER(G11)),SUM(F8:F11),"")</f>
        <v>19</v>
      </c>
      <c r="G12" s="339">
        <f>IF(OR(ISNUMBER(G8),ISNUMBER(G9),ISNUMBER(G10),ISNUMBER(G11)),SUM(G8:G11),"")</f>
        <v>342</v>
      </c>
      <c r="H12" s="344" t="s">
        <v>131</v>
      </c>
      <c r="I12" s="337"/>
      <c r="K12" s="343">
        <v>22614</v>
      </c>
      <c r="L12" s="343"/>
      <c r="M12" s="342" t="s">
        <v>87</v>
      </c>
      <c r="N12" s="341">
        <f>IF(OR(ISNUMBER(Q8),ISNUMBER(Q9),ISNUMBER(Q10),ISNUMBER(Q11)),SUM(N8:N11),"")</f>
        <v>261</v>
      </c>
      <c r="O12" s="340">
        <f>IF(OR(ISNUMBER(Q8),ISNUMBER(Q9),ISNUMBER(Q10),ISNUMBER(Q11)),SUM(O8:O11),"")</f>
        <v>106</v>
      </c>
      <c r="P12" s="340">
        <f>IF(OR(ISNUMBER(Q8),ISNUMBER(Q9),ISNUMBER(Q10),ISNUMBER(Q11)),SUM(P8:P11),"")</f>
        <v>12</v>
      </c>
      <c r="Q12" s="339">
        <f>IF(OR(ISNUMBER(Q8),ISNUMBER(Q9),ISNUMBER(Q10),ISNUMBER(Q11)),SUM(Q8:Q11),"")</f>
        <v>367</v>
      </c>
      <c r="R12" s="344" t="s">
        <v>131</v>
      </c>
      <c r="S12" s="337"/>
    </row>
    <row r="13" spans="1:19" ht="12.95" customHeight="1" thickBot="1" x14ac:dyDescent="0.25">
      <c r="A13" s="355" t="s">
        <v>150</v>
      </c>
      <c r="B13" s="355"/>
      <c r="C13" s="360">
        <v>1</v>
      </c>
      <c r="D13" s="359">
        <v>133</v>
      </c>
      <c r="E13" s="358">
        <v>53</v>
      </c>
      <c r="F13" s="358">
        <v>5</v>
      </c>
      <c r="G13" s="357">
        <f>IF(AND(ISBLANK(D13),ISBLANK(E13),ISBLANK(N13),ISBLANK(O13)),"",D13+E13)</f>
        <v>186</v>
      </c>
      <c r="H13" s="356" t="s">
        <v>131</v>
      </c>
      <c r="I13" s="90"/>
      <c r="K13" s="355" t="s">
        <v>149</v>
      </c>
      <c r="L13" s="355"/>
      <c r="M13" s="360">
        <v>1</v>
      </c>
      <c r="N13" s="359">
        <v>132</v>
      </c>
      <c r="O13" s="358">
        <v>70</v>
      </c>
      <c r="P13" s="358">
        <v>0</v>
      </c>
      <c r="Q13" s="357">
        <f>IF(AND(ISBLANK(D13),ISBLANK(E13),ISBLANK(N13),ISBLANK(O13)),"",N13+O13)</f>
        <v>202</v>
      </c>
      <c r="R13" s="356" t="s">
        <v>131</v>
      </c>
      <c r="S13" s="90"/>
    </row>
    <row r="14" spans="1:19" ht="12.95" customHeight="1" x14ac:dyDescent="0.2">
      <c r="A14" s="355"/>
      <c r="B14" s="355"/>
      <c r="C14" s="354">
        <v>2</v>
      </c>
      <c r="D14" s="353">
        <v>136</v>
      </c>
      <c r="E14" s="352">
        <v>63</v>
      </c>
      <c r="F14" s="352">
        <v>3</v>
      </c>
      <c r="G14" s="351">
        <f>IF(AND(ISBLANK(D14),ISBLANK(E14),ISBLANK(N14),ISBLANK(O14)),"",D14+E14)</f>
        <v>199</v>
      </c>
      <c r="H14" s="350" t="s">
        <v>131</v>
      </c>
      <c r="I14" s="90"/>
      <c r="K14" s="355"/>
      <c r="L14" s="355"/>
      <c r="M14" s="354">
        <v>2</v>
      </c>
      <c r="N14" s="353">
        <v>132</v>
      </c>
      <c r="O14" s="352">
        <v>42</v>
      </c>
      <c r="P14" s="352">
        <v>8</v>
      </c>
      <c r="Q14" s="351">
        <f>IF(AND(ISBLANK(D14),ISBLANK(E14),ISBLANK(N14),ISBLANK(O14)),"",N14+O14)</f>
        <v>174</v>
      </c>
      <c r="R14" s="350" t="s">
        <v>131</v>
      </c>
      <c r="S14" s="90"/>
    </row>
    <row r="15" spans="1:19" ht="12.95" customHeight="1" thickBot="1" x14ac:dyDescent="0.25">
      <c r="A15" s="349" t="s">
        <v>148</v>
      </c>
      <c r="B15" s="349"/>
      <c r="C15" s="354">
        <v>3</v>
      </c>
      <c r="D15" s="353"/>
      <c r="E15" s="352"/>
      <c r="F15" s="352"/>
      <c r="G15" s="351" t="str">
        <f>IF(AND(ISBLANK(D15),ISBLANK(E15),ISBLANK(N15),ISBLANK(O15)),"",D15+E15)</f>
        <v/>
      </c>
      <c r="H15" s="350" t="s">
        <v>131</v>
      </c>
      <c r="I15" s="90"/>
      <c r="K15" s="349" t="s">
        <v>120</v>
      </c>
      <c r="L15" s="349"/>
      <c r="M15" s="354">
        <v>3</v>
      </c>
      <c r="N15" s="353"/>
      <c r="O15" s="352"/>
      <c r="P15" s="352"/>
      <c r="Q15" s="351" t="str">
        <f>IF(AND(ISBLANK(D15),ISBLANK(E15),ISBLANK(N15),ISBLANK(O15)),"",N15+O15)</f>
        <v/>
      </c>
      <c r="R15" s="350" t="s">
        <v>131</v>
      </c>
      <c r="S15" s="90"/>
    </row>
    <row r="16" spans="1:19" ht="12.95" customHeight="1" thickBot="1" x14ac:dyDescent="0.25">
      <c r="A16" s="349"/>
      <c r="B16" s="349"/>
      <c r="C16" s="348">
        <v>4</v>
      </c>
      <c r="D16" s="347"/>
      <c r="E16" s="346"/>
      <c r="F16" s="346"/>
      <c r="G16" s="345" t="str">
        <f>IF(AND(ISBLANK(D16),ISBLANK(E16),ISBLANK(N16),ISBLANK(O16)),"",D16+E16)</f>
        <v/>
      </c>
      <c r="H16" s="344" t="s">
        <v>131</v>
      </c>
      <c r="I16" s="337">
        <f>IF(AND(ISNUMBER(G17),ISNUMBER(Q17)),IF(G17&gt;Q17,2,IF(G17=Q17,1,0)),"")</f>
        <v>2</v>
      </c>
      <c r="K16" s="349"/>
      <c r="L16" s="349"/>
      <c r="M16" s="348">
        <v>4</v>
      </c>
      <c r="N16" s="347"/>
      <c r="O16" s="346"/>
      <c r="P16" s="346"/>
      <c r="Q16" s="345" t="str">
        <f>IF(AND(ISBLANK(D16),ISBLANK(E16),ISBLANK(N16),ISBLANK(O16)),"",N16+O16)</f>
        <v/>
      </c>
      <c r="R16" s="344" t="s">
        <v>131</v>
      </c>
      <c r="S16" s="337">
        <f>IF(AND(ISNUMBER(G17),ISNUMBER(Q17)),IF(Q17&gt;G17,2,IF(G17=Q17,1,0)),"")</f>
        <v>0</v>
      </c>
    </row>
    <row r="17" spans="1:19" ht="15.95" customHeight="1" thickBot="1" x14ac:dyDescent="0.25">
      <c r="A17" s="343">
        <v>15354</v>
      </c>
      <c r="B17" s="343"/>
      <c r="C17" s="342" t="s">
        <v>87</v>
      </c>
      <c r="D17" s="341">
        <f>IF(OR(ISNUMBER(G13),ISNUMBER(G14),ISNUMBER(G15),ISNUMBER(G16)),SUM(D13:D16),"")</f>
        <v>269</v>
      </c>
      <c r="E17" s="340">
        <f>IF(OR(ISNUMBER(G13),ISNUMBER(G14),ISNUMBER(G15),ISNUMBER(G16)),SUM(E13:E16),"")</f>
        <v>116</v>
      </c>
      <c r="F17" s="340">
        <f>IF(OR(ISNUMBER(G13),ISNUMBER(G14),ISNUMBER(G15),ISNUMBER(G16)),SUM(F13:F16),"")</f>
        <v>8</v>
      </c>
      <c r="G17" s="339">
        <f>IF(OR(ISNUMBER(G13),ISNUMBER(G14),ISNUMBER(G15),ISNUMBER(G16)),SUM(G13:G16),"")</f>
        <v>385</v>
      </c>
      <c r="H17" s="344" t="s">
        <v>131</v>
      </c>
      <c r="I17" s="337"/>
      <c r="K17" s="343">
        <v>22658</v>
      </c>
      <c r="L17" s="343"/>
      <c r="M17" s="342" t="s">
        <v>87</v>
      </c>
      <c r="N17" s="341">
        <f>IF(OR(ISNUMBER(Q13),ISNUMBER(Q14),ISNUMBER(Q15),ISNUMBER(Q16)),SUM(N13:N16),"")</f>
        <v>264</v>
      </c>
      <c r="O17" s="340">
        <f>IF(OR(ISNUMBER(Q13),ISNUMBER(Q14),ISNUMBER(Q15),ISNUMBER(Q16)),SUM(O13:O16),"")</f>
        <v>112</v>
      </c>
      <c r="P17" s="340">
        <f>IF(OR(ISNUMBER(Q13),ISNUMBER(Q14),ISNUMBER(Q15),ISNUMBER(Q16)),SUM(P13:P16),"")</f>
        <v>8</v>
      </c>
      <c r="Q17" s="339">
        <f>IF(OR(ISNUMBER(Q13),ISNUMBER(Q14),ISNUMBER(Q15),ISNUMBER(Q16)),SUM(Q13:Q16),"")</f>
        <v>376</v>
      </c>
      <c r="R17" s="344" t="s">
        <v>131</v>
      </c>
      <c r="S17" s="337"/>
    </row>
    <row r="18" spans="1:19" ht="12.95" customHeight="1" thickBot="1" x14ac:dyDescent="0.25">
      <c r="A18" s="355" t="s">
        <v>147</v>
      </c>
      <c r="B18" s="355"/>
      <c r="C18" s="360">
        <v>1</v>
      </c>
      <c r="D18" s="359">
        <v>147</v>
      </c>
      <c r="E18" s="358">
        <v>72</v>
      </c>
      <c r="F18" s="358">
        <v>2</v>
      </c>
      <c r="G18" s="357">
        <f>IF(AND(ISBLANK(D18),ISBLANK(E18),ISBLANK(N18),ISBLANK(O18)),"",D18+E18)</f>
        <v>219</v>
      </c>
      <c r="H18" s="356" t="s">
        <v>131</v>
      </c>
      <c r="I18" s="90"/>
      <c r="K18" s="355" t="s">
        <v>146</v>
      </c>
      <c r="L18" s="355"/>
      <c r="M18" s="360">
        <v>1</v>
      </c>
      <c r="N18" s="359">
        <v>155</v>
      </c>
      <c r="O18" s="358">
        <v>68</v>
      </c>
      <c r="P18" s="358">
        <v>2</v>
      </c>
      <c r="Q18" s="357">
        <f>IF(AND(ISBLANK(D18),ISBLANK(E18),ISBLANK(N18),ISBLANK(O18)),"",N18+O18)</f>
        <v>223</v>
      </c>
      <c r="R18" s="356" t="s">
        <v>131</v>
      </c>
      <c r="S18" s="90"/>
    </row>
    <row r="19" spans="1:19" ht="12.95" customHeight="1" x14ac:dyDescent="0.2">
      <c r="A19" s="355"/>
      <c r="B19" s="355"/>
      <c r="C19" s="354">
        <v>2</v>
      </c>
      <c r="D19" s="353">
        <v>130</v>
      </c>
      <c r="E19" s="352">
        <v>61</v>
      </c>
      <c r="F19" s="352">
        <v>4</v>
      </c>
      <c r="G19" s="351">
        <f>IF(AND(ISBLANK(D19),ISBLANK(E19),ISBLANK(N19),ISBLANK(O19)),"",D19+E19)</f>
        <v>191</v>
      </c>
      <c r="H19" s="350" t="s">
        <v>131</v>
      </c>
      <c r="I19" s="90"/>
      <c r="K19" s="355"/>
      <c r="L19" s="355"/>
      <c r="M19" s="354">
        <v>2</v>
      </c>
      <c r="N19" s="353">
        <v>136</v>
      </c>
      <c r="O19" s="352">
        <v>54</v>
      </c>
      <c r="P19" s="352">
        <v>5</v>
      </c>
      <c r="Q19" s="351">
        <f>IF(AND(ISBLANK(D19),ISBLANK(E19),ISBLANK(N19),ISBLANK(O19)),"",N19+O19)</f>
        <v>190</v>
      </c>
      <c r="R19" s="350" t="s">
        <v>131</v>
      </c>
      <c r="S19" s="90"/>
    </row>
    <row r="20" spans="1:19" ht="12.95" customHeight="1" thickBot="1" x14ac:dyDescent="0.25">
      <c r="A20" s="349" t="s">
        <v>145</v>
      </c>
      <c r="B20" s="349"/>
      <c r="C20" s="354">
        <v>3</v>
      </c>
      <c r="D20" s="353"/>
      <c r="E20" s="352"/>
      <c r="F20" s="352"/>
      <c r="G20" s="351" t="str">
        <f>IF(AND(ISBLANK(D20),ISBLANK(E20),ISBLANK(N20),ISBLANK(O20)),"",D20+E20)</f>
        <v/>
      </c>
      <c r="H20" s="350" t="s">
        <v>131</v>
      </c>
      <c r="I20" s="90"/>
      <c r="K20" s="349" t="s">
        <v>144</v>
      </c>
      <c r="L20" s="349"/>
      <c r="M20" s="354">
        <v>3</v>
      </c>
      <c r="N20" s="353"/>
      <c r="O20" s="352"/>
      <c r="P20" s="352"/>
      <c r="Q20" s="351" t="str">
        <f>IF(AND(ISBLANK(D20),ISBLANK(E20),ISBLANK(N20),ISBLANK(O20)),"",N20+O20)</f>
        <v/>
      </c>
      <c r="R20" s="350" t="s">
        <v>131</v>
      </c>
      <c r="S20" s="90"/>
    </row>
    <row r="21" spans="1:19" ht="12.95" customHeight="1" thickBot="1" x14ac:dyDescent="0.25">
      <c r="A21" s="349"/>
      <c r="B21" s="349"/>
      <c r="C21" s="348">
        <v>4</v>
      </c>
      <c r="D21" s="347"/>
      <c r="E21" s="346"/>
      <c r="F21" s="346"/>
      <c r="G21" s="345" t="str">
        <f>IF(AND(ISBLANK(D21),ISBLANK(E21),ISBLANK(N21),ISBLANK(O21)),"",D21+E21)</f>
        <v/>
      </c>
      <c r="H21" s="344" t="s">
        <v>131</v>
      </c>
      <c r="I21" s="337">
        <f>IF(AND(ISNUMBER(G22),ISNUMBER(Q22)),IF(G22&gt;Q22,2,IF(G22=Q22,1,0)),"")</f>
        <v>0</v>
      </c>
      <c r="K21" s="349"/>
      <c r="L21" s="349"/>
      <c r="M21" s="348">
        <v>4</v>
      </c>
      <c r="N21" s="347"/>
      <c r="O21" s="346"/>
      <c r="P21" s="346"/>
      <c r="Q21" s="345" t="str">
        <f>IF(AND(ISBLANK(D21),ISBLANK(E21),ISBLANK(N21),ISBLANK(O21)),"",N21+O21)</f>
        <v/>
      </c>
      <c r="R21" s="344" t="s">
        <v>131</v>
      </c>
      <c r="S21" s="337">
        <f>IF(AND(ISNUMBER(G22),ISNUMBER(Q22)),IF(Q22&gt;G22,2,IF(G22=Q22,1,0)),"")</f>
        <v>2</v>
      </c>
    </row>
    <row r="22" spans="1:19" ht="15.95" customHeight="1" thickBot="1" x14ac:dyDescent="0.25">
      <c r="A22" s="343">
        <v>15374</v>
      </c>
      <c r="B22" s="343"/>
      <c r="C22" s="342" t="s">
        <v>87</v>
      </c>
      <c r="D22" s="341">
        <f>IF(OR(ISNUMBER(G18),ISNUMBER(G19),ISNUMBER(G20),ISNUMBER(G21)),SUM(D18:D21),"")</f>
        <v>277</v>
      </c>
      <c r="E22" s="340">
        <f>IF(OR(ISNUMBER(G18),ISNUMBER(G19),ISNUMBER(G20),ISNUMBER(G21)),SUM(E18:E21),"")</f>
        <v>133</v>
      </c>
      <c r="F22" s="340">
        <f>IF(OR(ISNUMBER(G18),ISNUMBER(G19),ISNUMBER(G20),ISNUMBER(G21)),SUM(F18:F21),"")</f>
        <v>6</v>
      </c>
      <c r="G22" s="339">
        <f>IF(OR(ISNUMBER(G18),ISNUMBER(G19),ISNUMBER(G20),ISNUMBER(G21)),SUM(G18:G21),"")</f>
        <v>410</v>
      </c>
      <c r="H22" s="344" t="s">
        <v>131</v>
      </c>
      <c r="I22" s="337"/>
      <c r="K22" s="343">
        <v>16797</v>
      </c>
      <c r="L22" s="343"/>
      <c r="M22" s="342" t="s">
        <v>87</v>
      </c>
      <c r="N22" s="341">
        <f>IF(OR(ISNUMBER(Q18),ISNUMBER(Q19),ISNUMBER(Q20),ISNUMBER(Q21)),SUM(N18:N21),"")</f>
        <v>291</v>
      </c>
      <c r="O22" s="340">
        <f>IF(OR(ISNUMBER(Q18),ISNUMBER(Q19),ISNUMBER(Q20),ISNUMBER(Q21)),SUM(O18:O21),"")</f>
        <v>122</v>
      </c>
      <c r="P22" s="340">
        <f>IF(OR(ISNUMBER(Q18),ISNUMBER(Q19),ISNUMBER(Q20),ISNUMBER(Q21)),SUM(P18:P21),"")</f>
        <v>7</v>
      </c>
      <c r="Q22" s="339">
        <f>IF(OR(ISNUMBER(Q18),ISNUMBER(Q19),ISNUMBER(Q20),ISNUMBER(Q21)),SUM(Q18:Q21),"")</f>
        <v>413</v>
      </c>
      <c r="R22" s="344" t="s">
        <v>131</v>
      </c>
      <c r="S22" s="337"/>
    </row>
    <row r="23" spans="1:19" ht="12.95" customHeight="1" thickBot="1" x14ac:dyDescent="0.25">
      <c r="A23" s="355" t="s">
        <v>143</v>
      </c>
      <c r="B23" s="355"/>
      <c r="C23" s="360">
        <v>1</v>
      </c>
      <c r="D23" s="359">
        <v>143</v>
      </c>
      <c r="E23" s="358">
        <v>60</v>
      </c>
      <c r="F23" s="358">
        <v>5</v>
      </c>
      <c r="G23" s="357">
        <f>IF(AND(ISBLANK(D23),ISBLANK(E23),ISBLANK(N23),ISBLANK(O23)),"",D23+E23)</f>
        <v>203</v>
      </c>
      <c r="H23" s="356" t="s">
        <v>131</v>
      </c>
      <c r="I23" s="90"/>
      <c r="K23" s="355" t="s">
        <v>142</v>
      </c>
      <c r="L23" s="355"/>
      <c r="M23" s="360">
        <v>1</v>
      </c>
      <c r="N23" s="359">
        <v>148</v>
      </c>
      <c r="O23" s="358">
        <v>47</v>
      </c>
      <c r="P23" s="358">
        <v>7</v>
      </c>
      <c r="Q23" s="357">
        <f>IF(AND(ISBLANK(D23),ISBLANK(E23),ISBLANK(N23),ISBLANK(O23)),"",N23+O23)</f>
        <v>195</v>
      </c>
      <c r="R23" s="356" t="s">
        <v>131</v>
      </c>
      <c r="S23" s="90"/>
    </row>
    <row r="24" spans="1:19" ht="12.95" customHeight="1" x14ac:dyDescent="0.2">
      <c r="A24" s="355"/>
      <c r="B24" s="355"/>
      <c r="C24" s="354">
        <v>2</v>
      </c>
      <c r="D24" s="353">
        <v>168</v>
      </c>
      <c r="E24" s="352">
        <v>54</v>
      </c>
      <c r="F24" s="352">
        <v>3</v>
      </c>
      <c r="G24" s="351">
        <f>IF(AND(ISBLANK(D24),ISBLANK(E24),ISBLANK(N24),ISBLANK(O24)),"",D24+E24)</f>
        <v>222</v>
      </c>
      <c r="H24" s="350" t="s">
        <v>131</v>
      </c>
      <c r="I24" s="90"/>
      <c r="K24" s="355"/>
      <c r="L24" s="355"/>
      <c r="M24" s="354">
        <v>2</v>
      </c>
      <c r="N24" s="353">
        <v>150</v>
      </c>
      <c r="O24" s="352">
        <v>53</v>
      </c>
      <c r="P24" s="352">
        <v>6</v>
      </c>
      <c r="Q24" s="351">
        <f>IF(AND(ISBLANK(D24),ISBLANK(E24),ISBLANK(N24),ISBLANK(O24)),"",N24+O24)</f>
        <v>203</v>
      </c>
      <c r="R24" s="350" t="s">
        <v>131</v>
      </c>
      <c r="S24" s="90"/>
    </row>
    <row r="25" spans="1:19" ht="12.95" customHeight="1" thickBot="1" x14ac:dyDescent="0.25">
      <c r="A25" s="349" t="s">
        <v>141</v>
      </c>
      <c r="B25" s="349"/>
      <c r="C25" s="354">
        <v>3</v>
      </c>
      <c r="D25" s="353"/>
      <c r="E25" s="352"/>
      <c r="F25" s="352"/>
      <c r="G25" s="351" t="str">
        <f>IF(AND(ISBLANK(D25),ISBLANK(E25),ISBLANK(N25),ISBLANK(O25)),"",D25+E25)</f>
        <v/>
      </c>
      <c r="H25" s="350" t="s">
        <v>131</v>
      </c>
      <c r="I25" s="90"/>
      <c r="K25" s="349" t="s">
        <v>140</v>
      </c>
      <c r="L25" s="349"/>
      <c r="M25" s="354">
        <v>3</v>
      </c>
      <c r="N25" s="353"/>
      <c r="O25" s="352"/>
      <c r="P25" s="352"/>
      <c r="Q25" s="351" t="str">
        <f>IF(AND(ISBLANK(D25),ISBLANK(E25),ISBLANK(N25),ISBLANK(O25)),"",N25+O25)</f>
        <v/>
      </c>
      <c r="R25" s="350" t="s">
        <v>131</v>
      </c>
      <c r="S25" s="90"/>
    </row>
    <row r="26" spans="1:19" ht="12.95" customHeight="1" thickBot="1" x14ac:dyDescent="0.25">
      <c r="A26" s="349"/>
      <c r="B26" s="349"/>
      <c r="C26" s="348">
        <v>4</v>
      </c>
      <c r="D26" s="347"/>
      <c r="E26" s="346"/>
      <c r="F26" s="346"/>
      <c r="G26" s="345" t="str">
        <f>IF(AND(ISBLANK(D26),ISBLANK(E26),ISBLANK(N26),ISBLANK(O26)),"",D26+E26)</f>
        <v/>
      </c>
      <c r="H26" s="344" t="s">
        <v>131</v>
      </c>
      <c r="I26" s="337">
        <f>IF(AND(ISNUMBER(G27),ISNUMBER(Q27)),IF(G27&gt;Q27,2,IF(G27=Q27,1,0)),"")</f>
        <v>2</v>
      </c>
      <c r="K26" s="349"/>
      <c r="L26" s="349"/>
      <c r="M26" s="348">
        <v>4</v>
      </c>
      <c r="N26" s="347"/>
      <c r="O26" s="346"/>
      <c r="P26" s="346"/>
      <c r="Q26" s="345" t="str">
        <f>IF(AND(ISBLANK(D26),ISBLANK(E26),ISBLANK(N26),ISBLANK(O26)),"",N26+O26)</f>
        <v/>
      </c>
      <c r="R26" s="344" t="s">
        <v>131</v>
      </c>
      <c r="S26" s="337">
        <f>IF(AND(ISNUMBER(G27),ISNUMBER(Q27)),IF(Q27&gt;G27,2,IF(G27=Q27,1,0)),"")</f>
        <v>0</v>
      </c>
    </row>
    <row r="27" spans="1:19" ht="15.95" customHeight="1" thickBot="1" x14ac:dyDescent="0.25">
      <c r="A27" s="343">
        <v>18644</v>
      </c>
      <c r="B27" s="343"/>
      <c r="C27" s="342" t="s">
        <v>87</v>
      </c>
      <c r="D27" s="341">
        <f>IF(OR(ISNUMBER(G23),ISNUMBER(G24),ISNUMBER(G25),ISNUMBER(G26)),SUM(D23:D26),"")</f>
        <v>311</v>
      </c>
      <c r="E27" s="340">
        <f>IF(OR(ISNUMBER(G23),ISNUMBER(G24),ISNUMBER(G25),ISNUMBER(G26)),SUM(E23:E26),"")</f>
        <v>114</v>
      </c>
      <c r="F27" s="340">
        <f>IF(OR(ISNUMBER(G23),ISNUMBER(G24),ISNUMBER(G25),ISNUMBER(G26)),SUM(F23:F26),"")</f>
        <v>8</v>
      </c>
      <c r="G27" s="339">
        <f>IF(OR(ISNUMBER(G23),ISNUMBER(G24),ISNUMBER(G25),ISNUMBER(G26)),SUM(G23:G26),"")</f>
        <v>425</v>
      </c>
      <c r="H27" s="344" t="s">
        <v>131</v>
      </c>
      <c r="I27" s="337"/>
      <c r="K27" s="343">
        <v>9715</v>
      </c>
      <c r="L27" s="343"/>
      <c r="M27" s="342" t="s">
        <v>87</v>
      </c>
      <c r="N27" s="341">
        <f>IF(OR(ISNUMBER(Q23),ISNUMBER(Q24),ISNUMBER(Q25),ISNUMBER(Q26)),SUM(N23:N26),"")</f>
        <v>298</v>
      </c>
      <c r="O27" s="340">
        <f>IF(OR(ISNUMBER(Q23),ISNUMBER(Q24),ISNUMBER(Q25),ISNUMBER(Q26)),SUM(O23:O26),"")</f>
        <v>100</v>
      </c>
      <c r="P27" s="340">
        <f>IF(OR(ISNUMBER(Q23),ISNUMBER(Q24),ISNUMBER(Q25),ISNUMBER(Q26)),SUM(P23:P26),"")</f>
        <v>13</v>
      </c>
      <c r="Q27" s="339">
        <f>IF(OR(ISNUMBER(Q23),ISNUMBER(Q24),ISNUMBER(Q25),ISNUMBER(Q26)),SUM(Q23:Q26),"")</f>
        <v>398</v>
      </c>
      <c r="R27" s="344" t="s">
        <v>131</v>
      </c>
      <c r="S27" s="337"/>
    </row>
    <row r="28" spans="1:19" ht="12.95" customHeight="1" thickBot="1" x14ac:dyDescent="0.25">
      <c r="A28" s="355" t="s">
        <v>139</v>
      </c>
      <c r="B28" s="355"/>
      <c r="C28" s="360">
        <v>1</v>
      </c>
      <c r="D28" s="359">
        <v>119</v>
      </c>
      <c r="E28" s="358">
        <v>63</v>
      </c>
      <c r="F28" s="358">
        <v>3</v>
      </c>
      <c r="G28" s="357">
        <f>IF(AND(ISBLANK(D28),ISBLANK(E28),ISBLANK(N28),ISBLANK(O28)),"",D28+E28)</f>
        <v>182</v>
      </c>
      <c r="H28" s="356" t="s">
        <v>131</v>
      </c>
      <c r="I28" s="90"/>
      <c r="K28" s="355" t="s">
        <v>138</v>
      </c>
      <c r="L28" s="355"/>
      <c r="M28" s="360">
        <v>1</v>
      </c>
      <c r="N28" s="359">
        <v>151</v>
      </c>
      <c r="O28" s="358">
        <v>54</v>
      </c>
      <c r="P28" s="358">
        <v>5</v>
      </c>
      <c r="Q28" s="357">
        <f>IF(AND(ISBLANK(D28),ISBLANK(E28),ISBLANK(N28),ISBLANK(O28)),"",N28+O28)</f>
        <v>205</v>
      </c>
      <c r="R28" s="356" t="s">
        <v>131</v>
      </c>
      <c r="S28" s="90"/>
    </row>
    <row r="29" spans="1:19" ht="12.95" customHeight="1" x14ac:dyDescent="0.2">
      <c r="A29" s="355"/>
      <c r="B29" s="355"/>
      <c r="C29" s="354">
        <v>2</v>
      </c>
      <c r="D29" s="353">
        <v>145</v>
      </c>
      <c r="E29" s="352">
        <v>50</v>
      </c>
      <c r="F29" s="352">
        <v>6</v>
      </c>
      <c r="G29" s="351">
        <f>IF(AND(ISBLANK(D29),ISBLANK(E29),ISBLANK(N29),ISBLANK(O29)),"",D29+E29)</f>
        <v>195</v>
      </c>
      <c r="H29" s="350" t="s">
        <v>131</v>
      </c>
      <c r="I29" s="90"/>
      <c r="K29" s="355"/>
      <c r="L29" s="355"/>
      <c r="M29" s="354">
        <v>2</v>
      </c>
      <c r="N29" s="353">
        <v>135</v>
      </c>
      <c r="O29" s="352">
        <v>52</v>
      </c>
      <c r="P29" s="352">
        <v>8</v>
      </c>
      <c r="Q29" s="351">
        <f>IF(AND(ISBLANK(D29),ISBLANK(E29),ISBLANK(N29),ISBLANK(O29)),"",N29+O29)</f>
        <v>187</v>
      </c>
      <c r="R29" s="350" t="s">
        <v>131</v>
      </c>
      <c r="S29" s="90"/>
    </row>
    <row r="30" spans="1:19" ht="12.95" customHeight="1" thickBot="1" x14ac:dyDescent="0.25">
      <c r="A30" s="349" t="s">
        <v>137</v>
      </c>
      <c r="B30" s="349"/>
      <c r="C30" s="354">
        <v>3</v>
      </c>
      <c r="D30" s="353"/>
      <c r="E30" s="352"/>
      <c r="F30" s="352"/>
      <c r="G30" s="351" t="str">
        <f>IF(AND(ISBLANK(D30),ISBLANK(E30),ISBLANK(N30),ISBLANK(O30)),"",D30+E30)</f>
        <v/>
      </c>
      <c r="H30" s="350" t="s">
        <v>131</v>
      </c>
      <c r="I30" s="90"/>
      <c r="K30" s="349" t="s">
        <v>136</v>
      </c>
      <c r="L30" s="349"/>
      <c r="M30" s="354">
        <v>3</v>
      </c>
      <c r="N30" s="353"/>
      <c r="O30" s="352"/>
      <c r="P30" s="352"/>
      <c r="Q30" s="351" t="str">
        <f>IF(AND(ISBLANK(D30),ISBLANK(E30),ISBLANK(N30),ISBLANK(O30)),"",N30+O30)</f>
        <v/>
      </c>
      <c r="R30" s="350" t="s">
        <v>131</v>
      </c>
      <c r="S30" s="90"/>
    </row>
    <row r="31" spans="1:19" ht="12.95" customHeight="1" thickBot="1" x14ac:dyDescent="0.25">
      <c r="A31" s="349"/>
      <c r="B31" s="349"/>
      <c r="C31" s="348">
        <v>4</v>
      </c>
      <c r="D31" s="347"/>
      <c r="E31" s="346"/>
      <c r="F31" s="346"/>
      <c r="G31" s="345" t="str">
        <f>IF(AND(ISBLANK(D31),ISBLANK(E31),ISBLANK(N31),ISBLANK(O31)),"",D31+E31)</f>
        <v/>
      </c>
      <c r="H31" s="344" t="s">
        <v>131</v>
      </c>
      <c r="I31" s="337">
        <f>IF(AND(ISNUMBER(G32),ISNUMBER(Q32)),IF(G32&gt;Q32,2,IF(G32=Q32,1,0)),"")</f>
        <v>0</v>
      </c>
      <c r="K31" s="349"/>
      <c r="L31" s="349"/>
      <c r="M31" s="348">
        <v>4</v>
      </c>
      <c r="N31" s="347"/>
      <c r="O31" s="346"/>
      <c r="P31" s="346"/>
      <c r="Q31" s="345" t="str">
        <f>IF(AND(ISBLANK(D31),ISBLANK(E31),ISBLANK(N31),ISBLANK(O31)),"",N31+O31)</f>
        <v/>
      </c>
      <c r="R31" s="344" t="s">
        <v>131</v>
      </c>
      <c r="S31" s="337">
        <f>IF(AND(ISNUMBER(G32),ISNUMBER(Q32)),IF(Q32&gt;G32,2,IF(G32=Q32,1,0)),"")</f>
        <v>2</v>
      </c>
    </row>
    <row r="32" spans="1:19" ht="15.95" customHeight="1" thickBot="1" x14ac:dyDescent="0.25">
      <c r="A32" s="343">
        <v>15370</v>
      </c>
      <c r="B32" s="343"/>
      <c r="C32" s="342" t="s">
        <v>87</v>
      </c>
      <c r="D32" s="341">
        <f>IF(OR(ISNUMBER(G28),ISNUMBER(G29),ISNUMBER(G30),ISNUMBER(G31)),SUM(D28:D31),"")</f>
        <v>264</v>
      </c>
      <c r="E32" s="340">
        <f>IF(OR(ISNUMBER(G28),ISNUMBER(G29),ISNUMBER(G30),ISNUMBER(G31)),SUM(E28:E31),"")</f>
        <v>113</v>
      </c>
      <c r="F32" s="340">
        <f>IF(OR(ISNUMBER(G28),ISNUMBER(G29),ISNUMBER(G30),ISNUMBER(G31)),SUM(F28:F31),"")</f>
        <v>9</v>
      </c>
      <c r="G32" s="339">
        <f>IF(OR(ISNUMBER(G28),ISNUMBER(G29),ISNUMBER(G30),ISNUMBER(G31)),SUM(G28:G31),"")</f>
        <v>377</v>
      </c>
      <c r="H32" s="344" t="s">
        <v>131</v>
      </c>
      <c r="I32" s="337"/>
      <c r="K32" s="343">
        <v>743</v>
      </c>
      <c r="L32" s="343"/>
      <c r="M32" s="342" t="s">
        <v>87</v>
      </c>
      <c r="N32" s="341">
        <f>IF(OR(ISNUMBER(Q28),ISNUMBER(Q29),ISNUMBER(Q30),ISNUMBER(Q31)),SUM(N28:N31),"")</f>
        <v>286</v>
      </c>
      <c r="O32" s="340">
        <f>IF(OR(ISNUMBER(Q28),ISNUMBER(Q29),ISNUMBER(Q30),ISNUMBER(Q31)),SUM(O28:O31),"")</f>
        <v>106</v>
      </c>
      <c r="P32" s="340">
        <f>IF(OR(ISNUMBER(Q28),ISNUMBER(Q29),ISNUMBER(Q30),ISNUMBER(Q31)),SUM(P28:P31),"")</f>
        <v>13</v>
      </c>
      <c r="Q32" s="339">
        <f>IF(OR(ISNUMBER(Q28),ISNUMBER(Q29),ISNUMBER(Q30),ISNUMBER(Q31)),SUM(Q28:Q31),"")</f>
        <v>392</v>
      </c>
      <c r="R32" s="344" t="s">
        <v>131</v>
      </c>
      <c r="S32" s="337"/>
    </row>
    <row r="33" spans="1:19" ht="12.95" customHeight="1" thickBot="1" x14ac:dyDescent="0.25">
      <c r="A33" s="355" t="s">
        <v>135</v>
      </c>
      <c r="B33" s="355"/>
      <c r="C33" s="360">
        <v>1</v>
      </c>
      <c r="D33" s="359">
        <v>141</v>
      </c>
      <c r="E33" s="358">
        <v>43</v>
      </c>
      <c r="F33" s="358">
        <v>7</v>
      </c>
      <c r="G33" s="357">
        <f>IF(AND(ISBLANK(D33),ISBLANK(E33),ISBLANK(N33),ISBLANK(O33)),"",D33+E33)</f>
        <v>184</v>
      </c>
      <c r="H33" s="356" t="s">
        <v>131</v>
      </c>
      <c r="I33" s="90"/>
      <c r="K33" s="355" t="s">
        <v>134</v>
      </c>
      <c r="L33" s="355"/>
      <c r="M33" s="360">
        <v>1</v>
      </c>
      <c r="N33" s="359">
        <v>156</v>
      </c>
      <c r="O33" s="358">
        <v>53</v>
      </c>
      <c r="P33" s="358">
        <v>4</v>
      </c>
      <c r="Q33" s="357">
        <f>IF(AND(ISBLANK(D33),ISBLANK(E33),ISBLANK(N33),ISBLANK(O33)),"",N33+O33)</f>
        <v>209</v>
      </c>
      <c r="R33" s="356" t="s">
        <v>131</v>
      </c>
      <c r="S33" s="90"/>
    </row>
    <row r="34" spans="1:19" ht="12.95" customHeight="1" x14ac:dyDescent="0.2">
      <c r="A34" s="355"/>
      <c r="B34" s="355"/>
      <c r="C34" s="354">
        <v>2</v>
      </c>
      <c r="D34" s="353">
        <v>142</v>
      </c>
      <c r="E34" s="352">
        <v>62</v>
      </c>
      <c r="F34" s="352">
        <v>2</v>
      </c>
      <c r="G34" s="351">
        <f>IF(AND(ISBLANK(D34),ISBLANK(E34),ISBLANK(N34),ISBLANK(O34)),"",D34+E34)</f>
        <v>204</v>
      </c>
      <c r="H34" s="350" t="s">
        <v>131</v>
      </c>
      <c r="I34" s="90"/>
      <c r="K34" s="355"/>
      <c r="L34" s="355"/>
      <c r="M34" s="354">
        <v>2</v>
      </c>
      <c r="N34" s="353">
        <v>145</v>
      </c>
      <c r="O34" s="352">
        <v>68</v>
      </c>
      <c r="P34" s="352">
        <v>2</v>
      </c>
      <c r="Q34" s="351">
        <f>IF(AND(ISBLANK(D34),ISBLANK(E34),ISBLANK(N34),ISBLANK(O34)),"",N34+O34)</f>
        <v>213</v>
      </c>
      <c r="R34" s="350" t="s">
        <v>131</v>
      </c>
      <c r="S34" s="90"/>
    </row>
    <row r="35" spans="1:19" ht="12.95" customHeight="1" thickBot="1" x14ac:dyDescent="0.25">
      <c r="A35" s="349" t="s">
        <v>133</v>
      </c>
      <c r="B35" s="349"/>
      <c r="C35" s="354">
        <v>3</v>
      </c>
      <c r="D35" s="353"/>
      <c r="E35" s="352"/>
      <c r="F35" s="352"/>
      <c r="G35" s="351" t="str">
        <f>IF(AND(ISBLANK(D35),ISBLANK(E35),ISBLANK(N35),ISBLANK(O35)),"",D35+E35)</f>
        <v/>
      </c>
      <c r="H35" s="350" t="s">
        <v>131</v>
      </c>
      <c r="I35" s="90"/>
      <c r="K35" s="349" t="s">
        <v>132</v>
      </c>
      <c r="L35" s="349"/>
      <c r="M35" s="354">
        <v>3</v>
      </c>
      <c r="N35" s="353"/>
      <c r="O35" s="352"/>
      <c r="P35" s="352"/>
      <c r="Q35" s="351" t="str">
        <f>IF(AND(ISBLANK(D35),ISBLANK(E35),ISBLANK(N35),ISBLANK(O35)),"",N35+O35)</f>
        <v/>
      </c>
      <c r="R35" s="350" t="s">
        <v>131</v>
      </c>
      <c r="S35" s="90"/>
    </row>
    <row r="36" spans="1:19" ht="12.95" customHeight="1" thickBot="1" x14ac:dyDescent="0.25">
      <c r="A36" s="349"/>
      <c r="B36" s="349"/>
      <c r="C36" s="348">
        <v>4</v>
      </c>
      <c r="D36" s="347"/>
      <c r="E36" s="346"/>
      <c r="F36" s="346"/>
      <c r="G36" s="345" t="str">
        <f>IF(AND(ISBLANK(D36),ISBLANK(E36),ISBLANK(N36),ISBLANK(O36)),"",D36+E36)</f>
        <v/>
      </c>
      <c r="H36" s="344" t="s">
        <v>131</v>
      </c>
      <c r="I36" s="337">
        <f>IF(AND(ISNUMBER(G37),ISNUMBER(Q37)),IF(G37&gt;Q37,2,IF(G37=Q37,1,0)),"")</f>
        <v>0</v>
      </c>
      <c r="K36" s="349"/>
      <c r="L36" s="349"/>
      <c r="M36" s="348">
        <v>4</v>
      </c>
      <c r="N36" s="347"/>
      <c r="O36" s="346"/>
      <c r="P36" s="346"/>
      <c r="Q36" s="345" t="str">
        <f>IF(AND(ISBLANK(D36),ISBLANK(E36),ISBLANK(N36),ISBLANK(O36)),"",N36+O36)</f>
        <v/>
      </c>
      <c r="R36" s="344" t="s">
        <v>131</v>
      </c>
      <c r="S36" s="337">
        <f>IF(AND(ISNUMBER(G37),ISNUMBER(Q37)),IF(Q37&gt;G37,2,IF(G37=Q37,1,0)),"")</f>
        <v>2</v>
      </c>
    </row>
    <row r="37" spans="1:19" ht="15.95" customHeight="1" thickBot="1" x14ac:dyDescent="0.25">
      <c r="A37" s="343">
        <v>15353</v>
      </c>
      <c r="B37" s="343"/>
      <c r="C37" s="342" t="s">
        <v>87</v>
      </c>
      <c r="D37" s="341">
        <f>IF(OR(ISNUMBER(G33),ISNUMBER(G34),ISNUMBER(G35),ISNUMBER(G36)),SUM(D33:D36),"")</f>
        <v>283</v>
      </c>
      <c r="E37" s="340">
        <f>IF(OR(ISNUMBER(G33),ISNUMBER(G34),ISNUMBER(G35),ISNUMBER(G36)),SUM(E33:E36),"")</f>
        <v>105</v>
      </c>
      <c r="F37" s="340">
        <f>IF(OR(ISNUMBER(G33),ISNUMBER(G34),ISNUMBER(G35),ISNUMBER(G36)),SUM(F33:F36),"")</f>
        <v>9</v>
      </c>
      <c r="G37" s="339">
        <f>IF(OR(ISNUMBER(G33),ISNUMBER(G34),ISNUMBER(G35),ISNUMBER(G36)),SUM(G33:G36),"")</f>
        <v>388</v>
      </c>
      <c r="H37" s="338" t="s">
        <v>131</v>
      </c>
      <c r="I37" s="337"/>
      <c r="K37" s="343">
        <v>14467</v>
      </c>
      <c r="L37" s="343"/>
      <c r="M37" s="342" t="s">
        <v>87</v>
      </c>
      <c r="N37" s="341">
        <f>IF(OR(ISNUMBER(Q33),ISNUMBER(Q34),ISNUMBER(Q35),ISNUMBER(Q36)),SUM(N33:N36),"")</f>
        <v>301</v>
      </c>
      <c r="O37" s="340">
        <f>IF(OR(ISNUMBER(Q33),ISNUMBER(Q34),ISNUMBER(Q35),ISNUMBER(Q36)),SUM(O33:O36),"")</f>
        <v>121</v>
      </c>
      <c r="P37" s="340">
        <f>IF(OR(ISNUMBER(Q33),ISNUMBER(Q34),ISNUMBER(Q35),ISNUMBER(Q36)),SUM(P33:P36),"")</f>
        <v>6</v>
      </c>
      <c r="Q37" s="339">
        <f>IF(OR(ISNUMBER(Q33),ISNUMBER(Q34),ISNUMBER(Q35),ISNUMBER(Q36)),SUM(Q33:Q36),"")</f>
        <v>422</v>
      </c>
      <c r="R37" s="338" t="s">
        <v>131</v>
      </c>
      <c r="S37" s="337"/>
    </row>
    <row r="38" spans="1:19" ht="5.0999999999999996" customHeight="1" thickBot="1" x14ac:dyDescent="0.25"/>
    <row r="39" spans="1:19" ht="20.100000000000001" customHeight="1" thickBot="1" x14ac:dyDescent="0.25">
      <c r="A39" s="336"/>
      <c r="B39" s="335"/>
      <c r="C39" s="334" t="s">
        <v>86</v>
      </c>
      <c r="D39" s="333">
        <f>IF(OR(ISNUMBER(G12),ISNUMBER(G17),ISNUMBER(G22),ISNUMBER(G27),ISNUMBER(G32),ISNUMBER(G37)),SUM(D12,D17,D22,D27,D32,D37),"")</f>
        <v>1678</v>
      </c>
      <c r="E39" s="332">
        <f>IF(OR(ISNUMBER(G12),ISNUMBER(G17),ISNUMBER(G22),ISNUMBER(G27),ISNUMBER(G32),ISNUMBER(G37)),SUM(E12,E17,E22,E27,E32,E37),"")</f>
        <v>649</v>
      </c>
      <c r="F39" s="332">
        <f>IF(OR(ISNUMBER(G12),ISNUMBER(G17),ISNUMBER(G22),ISNUMBER(G27),ISNUMBER(G32),ISNUMBER(G37)),SUM(F12,F17,F22,F27,F32,F37),"")</f>
        <v>59</v>
      </c>
      <c r="G39" s="331">
        <f>IF(OR(ISNUMBER(G12),ISNUMBER(G17),ISNUMBER(G22),ISNUMBER(G27),ISNUMBER(G32),ISNUMBER(G37)),SUM(G12,G17,G22,G27,G32,G37),"")</f>
        <v>2327</v>
      </c>
      <c r="H39" s="330" t="s">
        <v>131</v>
      </c>
      <c r="I39" s="329">
        <f>IF(AND(ISNUMBER(G39)),IF(G39&gt;Q39,IF(SUM(I11,I16,I21,I26,I31,I36,S11,S16,S21,S26,S31,S36)&gt;=10,4,2),IF(G39=Q39,IF(SUM(I11,I16,I21,I26,I31,I36,S11,S16,S21,S26,S31,S36)&gt;=10,2,1),0)),"")</f>
        <v>0</v>
      </c>
      <c r="K39" s="336"/>
      <c r="L39" s="335"/>
      <c r="M39" s="334" t="s">
        <v>86</v>
      </c>
      <c r="N39" s="333">
        <f>IF(OR(ISNUMBER(Q12),ISNUMBER(Q17),ISNUMBER(Q22),ISNUMBER(Q27),ISNUMBER(Q32),ISNUMBER(Q37)),SUM(N12,N17,N22,N27,N32,N37),"")</f>
        <v>1701</v>
      </c>
      <c r="O39" s="332">
        <f>IF(OR(ISNUMBER(Q12),ISNUMBER(Q17),ISNUMBER(Q22),ISNUMBER(Q27),ISNUMBER(Q32),ISNUMBER(Q37)),SUM(O12,O17,O22,O27,O32,O37),"")</f>
        <v>667</v>
      </c>
      <c r="P39" s="332">
        <f>IF(OR(ISNUMBER(Q12),ISNUMBER(Q17),ISNUMBER(Q22),ISNUMBER(Q27),ISNUMBER(Q32),ISNUMBER(Q37)),SUM(P12,P17,P22,P27,P32,P37),"")</f>
        <v>59</v>
      </c>
      <c r="Q39" s="331">
        <f>IF(OR(ISNUMBER(Q12),ISNUMBER(Q17),ISNUMBER(Q22),ISNUMBER(Q27),ISNUMBER(Q32),ISNUMBER(Q37)),SUM(Q12,Q17,Q22,Q27,Q32,Q37),"")</f>
        <v>2368</v>
      </c>
      <c r="R39" s="330" t="s">
        <v>131</v>
      </c>
      <c r="S39" s="329">
        <f>IF(AND(ISNUMBER(Q39)),IF(Q39&gt;G39,IF(SUM(I11,I16,I21,I26,I31,I36,S11,S16,S21,S26,S31,S36)&gt;=10,4,2),IF(Q39=G39,IF(SUM(I11,I16,I21,I26,I31,I36,S11,S16,S21,S26,S31,S36)&gt;=10,2,1),0)),"")</f>
        <v>4</v>
      </c>
    </row>
    <row r="40" spans="1:19" ht="5.0999999999999996" customHeight="1" thickBot="1" x14ac:dyDescent="0.25"/>
    <row r="41" spans="1:19" ht="18" customHeight="1" thickBot="1" x14ac:dyDescent="0.25">
      <c r="A41" s="57"/>
      <c r="B41" s="51" t="s">
        <v>84</v>
      </c>
      <c r="C41" s="328" t="s">
        <v>130</v>
      </c>
      <c r="D41" s="328"/>
      <c r="E41" s="328"/>
      <c r="G41" s="327" t="s">
        <v>82</v>
      </c>
      <c r="H41" s="327"/>
      <c r="I41" s="326">
        <f>IF(ISNUMBER(I39),SUM(I11,I16,I21,I26,I31,I36,I39),"")</f>
        <v>4</v>
      </c>
      <c r="K41" s="57"/>
      <c r="L41" s="51" t="s">
        <v>84</v>
      </c>
      <c r="M41" s="328" t="s">
        <v>129</v>
      </c>
      <c r="N41" s="328"/>
      <c r="O41" s="328"/>
      <c r="Q41" s="327" t="s">
        <v>82</v>
      </c>
      <c r="R41" s="327"/>
      <c r="S41" s="326">
        <f>IF(ISNUMBER(S39),SUM(S11,S16,S21,S26,S31,S36,S39),"")</f>
        <v>12</v>
      </c>
    </row>
    <row r="42" spans="1:19" ht="18" customHeight="1" x14ac:dyDescent="0.2">
      <c r="A42" s="57"/>
      <c r="B42" s="51" t="s">
        <v>78</v>
      </c>
      <c r="C42" s="324"/>
      <c r="D42" s="324"/>
      <c r="E42" s="324"/>
      <c r="G42" s="325"/>
      <c r="H42" s="325"/>
      <c r="I42" s="325"/>
      <c r="K42" s="57"/>
      <c r="L42" s="51" t="s">
        <v>78</v>
      </c>
      <c r="M42" s="324"/>
      <c r="N42" s="324"/>
      <c r="O42" s="324"/>
      <c r="Q42" s="323"/>
      <c r="R42" s="323"/>
      <c r="S42" s="323"/>
    </row>
    <row r="43" spans="1:19" ht="20.100000000000001" customHeight="1" x14ac:dyDescent="0.2">
      <c r="A43" s="51" t="s">
        <v>81</v>
      </c>
      <c r="B43" s="51" t="s">
        <v>80</v>
      </c>
      <c r="C43" s="322"/>
      <c r="D43" s="322"/>
      <c r="E43" s="322"/>
      <c r="F43" s="322"/>
      <c r="G43" s="322"/>
      <c r="H43" s="322"/>
      <c r="I43" s="51"/>
      <c r="J43" s="51"/>
      <c r="K43" s="51" t="s">
        <v>79</v>
      </c>
      <c r="L43" s="322"/>
      <c r="M43" s="322"/>
      <c r="O43" s="51" t="s">
        <v>78</v>
      </c>
      <c r="P43" s="322"/>
      <c r="Q43" s="322"/>
      <c r="R43" s="322"/>
      <c r="S43" s="322"/>
    </row>
    <row r="44" spans="1:19" ht="9.9499999999999993" customHeight="1" x14ac:dyDescent="0.2"/>
    <row r="45" spans="1:19" ht="30" customHeight="1" x14ac:dyDescent="0.3">
      <c r="A45" s="49" t="s">
        <v>77</v>
      </c>
    </row>
    <row r="46" spans="1:19" ht="20.100000000000001" customHeight="1" x14ac:dyDescent="0.2">
      <c r="B46" s="44" t="s">
        <v>128</v>
      </c>
      <c r="C46" s="320">
        <v>0.72916666666666663</v>
      </c>
      <c r="D46" s="320"/>
      <c r="I46" s="44" t="s">
        <v>127</v>
      </c>
      <c r="J46" s="321">
        <v>19</v>
      </c>
      <c r="K46" s="321"/>
    </row>
    <row r="47" spans="1:19" ht="20.100000000000001" customHeight="1" x14ac:dyDescent="0.2">
      <c r="B47" s="44" t="s">
        <v>126</v>
      </c>
      <c r="C47" s="320">
        <v>0.91666666666666663</v>
      </c>
      <c r="D47" s="320"/>
      <c r="I47" s="44" t="s">
        <v>125</v>
      </c>
      <c r="J47" s="319">
        <v>10</v>
      </c>
      <c r="K47" s="319"/>
      <c r="P47" s="44" t="s">
        <v>124</v>
      </c>
      <c r="Q47" s="318">
        <v>43329</v>
      </c>
      <c r="R47" s="318"/>
      <c r="S47" s="318"/>
    </row>
    <row r="48" spans="1:19" ht="9.9499999999999993" customHeight="1" x14ac:dyDescent="0.2"/>
    <row r="49" spans="1:19" ht="15" customHeight="1" x14ac:dyDescent="0.2">
      <c r="A49" s="291" t="s">
        <v>71</v>
      </c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</row>
    <row r="50" spans="1:19" ht="81" customHeight="1" x14ac:dyDescent="0.2">
      <c r="A50" s="290"/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</row>
    <row r="51" spans="1:19" ht="5.0999999999999996" customHeight="1" x14ac:dyDescent="0.2"/>
    <row r="52" spans="1:19" ht="15" customHeight="1" x14ac:dyDescent="0.2">
      <c r="A52" s="291" t="s">
        <v>70</v>
      </c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</row>
    <row r="53" spans="1:19" ht="6" customHeight="1" x14ac:dyDescent="0.2">
      <c r="A53" s="317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314"/>
    </row>
    <row r="54" spans="1:19" ht="21" customHeight="1" x14ac:dyDescent="0.2">
      <c r="A54" s="316" t="s">
        <v>69</v>
      </c>
      <c r="B54" s="23"/>
      <c r="C54" s="23"/>
      <c r="D54" s="23"/>
      <c r="E54" s="23"/>
      <c r="F54" s="23"/>
      <c r="G54" s="23"/>
      <c r="H54" s="23"/>
      <c r="I54" s="23"/>
      <c r="J54" s="23"/>
      <c r="K54" s="315" t="s">
        <v>68</v>
      </c>
      <c r="L54" s="23"/>
      <c r="M54" s="23"/>
      <c r="N54" s="23"/>
      <c r="O54" s="23"/>
      <c r="P54" s="23"/>
      <c r="Q54" s="23"/>
      <c r="R54" s="23"/>
      <c r="S54" s="314"/>
    </row>
    <row r="55" spans="1:19" ht="21" customHeight="1" x14ac:dyDescent="0.2">
      <c r="A55" s="313"/>
      <c r="B55" s="310" t="s">
        <v>67</v>
      </c>
      <c r="C55" s="309"/>
      <c r="D55" s="311"/>
      <c r="E55" s="310" t="s">
        <v>66</v>
      </c>
      <c r="F55" s="309"/>
      <c r="G55" s="309"/>
      <c r="H55" s="309"/>
      <c r="I55" s="311"/>
      <c r="J55" s="23"/>
      <c r="K55" s="312"/>
      <c r="L55" s="310" t="s">
        <v>67</v>
      </c>
      <c r="M55" s="309"/>
      <c r="N55" s="311"/>
      <c r="O55" s="310" t="s">
        <v>66</v>
      </c>
      <c r="P55" s="309"/>
      <c r="Q55" s="309"/>
      <c r="R55" s="309"/>
      <c r="S55" s="308"/>
    </row>
    <row r="56" spans="1:19" ht="21" customHeight="1" x14ac:dyDescent="0.2">
      <c r="A56" s="307" t="s">
        <v>65</v>
      </c>
      <c r="B56" s="303" t="s">
        <v>64</v>
      </c>
      <c r="C56" s="305"/>
      <c r="D56" s="304" t="s">
        <v>63</v>
      </c>
      <c r="E56" s="303" t="s">
        <v>64</v>
      </c>
      <c r="F56" s="302"/>
      <c r="G56" s="302"/>
      <c r="H56" s="301"/>
      <c r="I56" s="304" t="s">
        <v>63</v>
      </c>
      <c r="J56" s="23"/>
      <c r="K56" s="306" t="s">
        <v>65</v>
      </c>
      <c r="L56" s="303" t="s">
        <v>64</v>
      </c>
      <c r="M56" s="305"/>
      <c r="N56" s="304" t="s">
        <v>63</v>
      </c>
      <c r="O56" s="303" t="s">
        <v>64</v>
      </c>
      <c r="P56" s="302"/>
      <c r="Q56" s="302"/>
      <c r="R56" s="301"/>
      <c r="S56" s="300" t="s">
        <v>63</v>
      </c>
    </row>
    <row r="57" spans="1:19" ht="21" customHeight="1" x14ac:dyDescent="0.2">
      <c r="A57" s="299"/>
      <c r="B57" s="296"/>
      <c r="C57" s="296"/>
      <c r="D57" s="297"/>
      <c r="E57" s="296"/>
      <c r="F57" s="296"/>
      <c r="G57" s="296"/>
      <c r="H57" s="296"/>
      <c r="I57" s="297"/>
      <c r="J57" s="23"/>
      <c r="K57" s="298"/>
      <c r="L57" s="296"/>
      <c r="M57" s="296"/>
      <c r="N57" s="297"/>
      <c r="O57" s="296"/>
      <c r="P57" s="296"/>
      <c r="Q57" s="296"/>
      <c r="R57" s="296"/>
      <c r="S57" s="295"/>
    </row>
    <row r="58" spans="1:19" ht="21" customHeight="1" x14ac:dyDescent="0.2">
      <c r="A58" s="299"/>
      <c r="B58" s="296"/>
      <c r="C58" s="296"/>
      <c r="D58" s="297"/>
      <c r="E58" s="296"/>
      <c r="F58" s="296"/>
      <c r="G58" s="296"/>
      <c r="H58" s="296"/>
      <c r="I58" s="297"/>
      <c r="J58" s="23"/>
      <c r="K58" s="298"/>
      <c r="L58" s="296"/>
      <c r="M58" s="296"/>
      <c r="N58" s="297"/>
      <c r="O58" s="296"/>
      <c r="P58" s="296"/>
      <c r="Q58" s="296"/>
      <c r="R58" s="296"/>
      <c r="S58" s="295"/>
    </row>
    <row r="59" spans="1:19" ht="12" customHeight="1" x14ac:dyDescent="0.2">
      <c r="A59" s="294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2"/>
    </row>
    <row r="60" spans="1:19" ht="5.0999999999999996" customHeight="1" x14ac:dyDescent="0.2"/>
    <row r="61" spans="1:19" ht="15" customHeight="1" x14ac:dyDescent="0.2">
      <c r="A61" s="291" t="s">
        <v>62</v>
      </c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</row>
    <row r="62" spans="1:19" ht="81" customHeight="1" x14ac:dyDescent="0.2">
      <c r="A62" s="290"/>
      <c r="B62" s="290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</row>
    <row r="63" spans="1:19" ht="5.0999999999999996" customHeight="1" x14ac:dyDescent="0.2"/>
    <row r="64" spans="1:19" ht="15" customHeight="1" x14ac:dyDescent="0.2">
      <c r="A64" s="291" t="s">
        <v>61</v>
      </c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</row>
    <row r="65" spans="1:19" ht="81" customHeight="1" x14ac:dyDescent="0.2">
      <c r="A65" s="290"/>
      <c r="B65" s="290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</row>
    <row r="66" spans="1:19" ht="30" customHeight="1" x14ac:dyDescent="0.2">
      <c r="A66" s="289"/>
      <c r="B66" s="288" t="s">
        <v>123</v>
      </c>
      <c r="C66" s="8"/>
      <c r="D66" s="8"/>
      <c r="E66" s="8"/>
      <c r="F66" s="8"/>
      <c r="G66" s="8"/>
      <c r="H66" s="8"/>
    </row>
  </sheetData>
  <sheetProtection sheet="1"/>
  <mergeCells count="95"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  <mergeCell ref="A49:S49"/>
    <mergeCell ref="A50:S50"/>
    <mergeCell ref="A52:S52"/>
    <mergeCell ref="B57:C57"/>
    <mergeCell ref="E57:H57"/>
    <mergeCell ref="L57:M57"/>
    <mergeCell ref="O57:R57"/>
    <mergeCell ref="C43:H43"/>
    <mergeCell ref="L43:M43"/>
    <mergeCell ref="P43:S43"/>
    <mergeCell ref="C46:D46"/>
    <mergeCell ref="J46:K46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A33:B34"/>
    <mergeCell ref="K33:L34"/>
    <mergeCell ref="A35:B36"/>
    <mergeCell ref="K35:L36"/>
    <mergeCell ref="I36:I3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23:B24"/>
    <mergeCell ref="K23:L24"/>
    <mergeCell ref="A25:B26"/>
    <mergeCell ref="K25:L26"/>
    <mergeCell ref="I26:I2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13:B14"/>
    <mergeCell ref="K13:L14"/>
    <mergeCell ref="A15:B16"/>
    <mergeCell ref="K15:L16"/>
    <mergeCell ref="I16:I17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D1:I1"/>
    <mergeCell ref="L1:N1"/>
    <mergeCell ref="O1:P1"/>
    <mergeCell ref="Q1:S1"/>
    <mergeCell ref="A2:H2"/>
    <mergeCell ref="B3:I3"/>
    <mergeCell ref="L3:S3"/>
    <mergeCell ref="N5:Q5"/>
  </mergeCells>
  <dataValidations count="6">
    <dataValidation type="date" allowBlank="1" showErrorMessage="1" errorTitle="Špatný fromát !" error="Zadej datum ve tvaru D.M.RRRR." sqref="R1:S1 JN1:JO1 TJ1:TK1 ADF1:ADG1 ANB1:ANC1 AWX1:AWY1 BGT1:BGU1 BQP1:BQQ1 CAL1:CAM1 CKH1:CKI1 CUD1:CUE1 DDZ1:DEA1 DNV1:DNW1 DXR1:DXS1 EHN1:EHO1 ERJ1:ERK1 FBF1:FBG1 FLB1:FLC1 FUX1:FUY1 GET1:GEU1 GOP1:GOQ1 GYL1:GYM1 HIH1:HII1 HSD1:HSE1 IBZ1:ICA1 ILV1:ILW1 IVR1:IVS1 JFN1:JFO1 JPJ1:JPK1 JZF1:JZG1 KJB1:KJC1 KSX1:KSY1 LCT1:LCU1 LMP1:LMQ1 LWL1:LWM1 MGH1:MGI1 MQD1:MQE1 MZZ1:NAA1 NJV1:NJW1 NTR1:NTS1 ODN1:ODO1 ONJ1:ONK1 OXF1:OXG1 PHB1:PHC1 PQX1:PQY1 QAT1:QAU1 QKP1:QKQ1 QUL1:QUM1 REH1:REI1 ROD1:ROE1 RXZ1:RYA1 SHV1:SHW1 SRR1:SRS1 TBN1:TBO1 TLJ1:TLK1 TVF1:TVG1 UFB1:UFC1 UOX1:UOY1 UYT1:UYU1 VIP1:VIQ1 VSL1:VSM1 WCH1:WCI1 WMD1:WME1 WVZ1:WWA1 R65537:S65537 JN65537:JO65537 TJ65537:TK65537 ADF65537:ADG65537 ANB65537:ANC65537 AWX65537:AWY65537 BGT65537:BGU65537 BQP65537:BQQ65537 CAL65537:CAM65537 CKH65537:CKI65537 CUD65537:CUE65537 DDZ65537:DEA65537 DNV65537:DNW65537 DXR65537:DXS65537 EHN65537:EHO65537 ERJ65537:ERK65537 FBF65537:FBG65537 FLB65537:FLC65537 FUX65537:FUY65537 GET65537:GEU65537 GOP65537:GOQ65537 GYL65537:GYM65537 HIH65537:HII65537 HSD65537:HSE65537 IBZ65537:ICA65537 ILV65537:ILW65537 IVR65537:IVS65537 JFN65537:JFO65537 JPJ65537:JPK65537 JZF65537:JZG65537 KJB65537:KJC65537 KSX65537:KSY65537 LCT65537:LCU65537 LMP65537:LMQ65537 LWL65537:LWM65537 MGH65537:MGI65537 MQD65537:MQE65537 MZZ65537:NAA65537 NJV65537:NJW65537 NTR65537:NTS65537 ODN65537:ODO65537 ONJ65537:ONK65537 OXF65537:OXG65537 PHB65537:PHC65537 PQX65537:PQY65537 QAT65537:QAU65537 QKP65537:QKQ65537 QUL65537:QUM65537 REH65537:REI65537 ROD65537:ROE65537 RXZ65537:RYA65537 SHV65537:SHW65537 SRR65537:SRS65537 TBN65537:TBO65537 TLJ65537:TLK65537 TVF65537:TVG65537 UFB65537:UFC65537 UOX65537:UOY65537 UYT65537:UYU65537 VIP65537:VIQ65537 VSL65537:VSM65537 WCH65537:WCI65537 WMD65537:WME65537 WVZ65537:WWA65537 R131073:S131073 JN131073:JO131073 TJ131073:TK131073 ADF131073:ADG131073 ANB131073:ANC131073 AWX131073:AWY131073 BGT131073:BGU131073 BQP131073:BQQ131073 CAL131073:CAM131073 CKH131073:CKI131073 CUD131073:CUE131073 DDZ131073:DEA131073 DNV131073:DNW131073 DXR131073:DXS131073 EHN131073:EHO131073 ERJ131073:ERK131073 FBF131073:FBG131073 FLB131073:FLC131073 FUX131073:FUY131073 GET131073:GEU131073 GOP131073:GOQ131073 GYL131073:GYM131073 HIH131073:HII131073 HSD131073:HSE131073 IBZ131073:ICA131073 ILV131073:ILW131073 IVR131073:IVS131073 JFN131073:JFO131073 JPJ131073:JPK131073 JZF131073:JZG131073 KJB131073:KJC131073 KSX131073:KSY131073 LCT131073:LCU131073 LMP131073:LMQ131073 LWL131073:LWM131073 MGH131073:MGI131073 MQD131073:MQE131073 MZZ131073:NAA131073 NJV131073:NJW131073 NTR131073:NTS131073 ODN131073:ODO131073 ONJ131073:ONK131073 OXF131073:OXG131073 PHB131073:PHC131073 PQX131073:PQY131073 QAT131073:QAU131073 QKP131073:QKQ131073 QUL131073:QUM131073 REH131073:REI131073 ROD131073:ROE131073 RXZ131073:RYA131073 SHV131073:SHW131073 SRR131073:SRS131073 TBN131073:TBO131073 TLJ131073:TLK131073 TVF131073:TVG131073 UFB131073:UFC131073 UOX131073:UOY131073 UYT131073:UYU131073 VIP131073:VIQ131073 VSL131073:VSM131073 WCH131073:WCI131073 WMD131073:WME131073 WVZ131073:WWA131073 R196609:S196609 JN196609:JO196609 TJ196609:TK196609 ADF196609:ADG196609 ANB196609:ANC196609 AWX196609:AWY196609 BGT196609:BGU196609 BQP196609:BQQ196609 CAL196609:CAM196609 CKH196609:CKI196609 CUD196609:CUE196609 DDZ196609:DEA196609 DNV196609:DNW196609 DXR196609:DXS196609 EHN196609:EHO196609 ERJ196609:ERK196609 FBF196609:FBG196609 FLB196609:FLC196609 FUX196609:FUY196609 GET196609:GEU196609 GOP196609:GOQ196609 GYL196609:GYM196609 HIH196609:HII196609 HSD196609:HSE196609 IBZ196609:ICA196609 ILV196609:ILW196609 IVR196609:IVS196609 JFN196609:JFO196609 JPJ196609:JPK196609 JZF196609:JZG196609 KJB196609:KJC196609 KSX196609:KSY196609 LCT196609:LCU196609 LMP196609:LMQ196609 LWL196609:LWM196609 MGH196609:MGI196609 MQD196609:MQE196609 MZZ196609:NAA196609 NJV196609:NJW196609 NTR196609:NTS196609 ODN196609:ODO196609 ONJ196609:ONK196609 OXF196609:OXG196609 PHB196609:PHC196609 PQX196609:PQY196609 QAT196609:QAU196609 QKP196609:QKQ196609 QUL196609:QUM196609 REH196609:REI196609 ROD196609:ROE196609 RXZ196609:RYA196609 SHV196609:SHW196609 SRR196609:SRS196609 TBN196609:TBO196609 TLJ196609:TLK196609 TVF196609:TVG196609 UFB196609:UFC196609 UOX196609:UOY196609 UYT196609:UYU196609 VIP196609:VIQ196609 VSL196609:VSM196609 WCH196609:WCI196609 WMD196609:WME196609 WVZ196609:WWA196609 R262145:S262145 JN262145:JO262145 TJ262145:TK262145 ADF262145:ADG262145 ANB262145:ANC262145 AWX262145:AWY262145 BGT262145:BGU262145 BQP262145:BQQ262145 CAL262145:CAM262145 CKH262145:CKI262145 CUD262145:CUE262145 DDZ262145:DEA262145 DNV262145:DNW262145 DXR262145:DXS262145 EHN262145:EHO262145 ERJ262145:ERK262145 FBF262145:FBG262145 FLB262145:FLC262145 FUX262145:FUY262145 GET262145:GEU262145 GOP262145:GOQ262145 GYL262145:GYM262145 HIH262145:HII262145 HSD262145:HSE262145 IBZ262145:ICA262145 ILV262145:ILW262145 IVR262145:IVS262145 JFN262145:JFO262145 JPJ262145:JPK262145 JZF262145:JZG262145 KJB262145:KJC262145 KSX262145:KSY262145 LCT262145:LCU262145 LMP262145:LMQ262145 LWL262145:LWM262145 MGH262145:MGI262145 MQD262145:MQE262145 MZZ262145:NAA262145 NJV262145:NJW262145 NTR262145:NTS262145 ODN262145:ODO262145 ONJ262145:ONK262145 OXF262145:OXG262145 PHB262145:PHC262145 PQX262145:PQY262145 QAT262145:QAU262145 QKP262145:QKQ262145 QUL262145:QUM262145 REH262145:REI262145 ROD262145:ROE262145 RXZ262145:RYA262145 SHV262145:SHW262145 SRR262145:SRS262145 TBN262145:TBO262145 TLJ262145:TLK262145 TVF262145:TVG262145 UFB262145:UFC262145 UOX262145:UOY262145 UYT262145:UYU262145 VIP262145:VIQ262145 VSL262145:VSM262145 WCH262145:WCI262145 WMD262145:WME262145 WVZ262145:WWA262145 R327681:S327681 JN327681:JO327681 TJ327681:TK327681 ADF327681:ADG327681 ANB327681:ANC327681 AWX327681:AWY327681 BGT327681:BGU327681 BQP327681:BQQ327681 CAL327681:CAM327681 CKH327681:CKI327681 CUD327681:CUE327681 DDZ327681:DEA327681 DNV327681:DNW327681 DXR327681:DXS327681 EHN327681:EHO327681 ERJ327681:ERK327681 FBF327681:FBG327681 FLB327681:FLC327681 FUX327681:FUY327681 GET327681:GEU327681 GOP327681:GOQ327681 GYL327681:GYM327681 HIH327681:HII327681 HSD327681:HSE327681 IBZ327681:ICA327681 ILV327681:ILW327681 IVR327681:IVS327681 JFN327681:JFO327681 JPJ327681:JPK327681 JZF327681:JZG327681 KJB327681:KJC327681 KSX327681:KSY327681 LCT327681:LCU327681 LMP327681:LMQ327681 LWL327681:LWM327681 MGH327681:MGI327681 MQD327681:MQE327681 MZZ327681:NAA327681 NJV327681:NJW327681 NTR327681:NTS327681 ODN327681:ODO327681 ONJ327681:ONK327681 OXF327681:OXG327681 PHB327681:PHC327681 PQX327681:PQY327681 QAT327681:QAU327681 QKP327681:QKQ327681 QUL327681:QUM327681 REH327681:REI327681 ROD327681:ROE327681 RXZ327681:RYA327681 SHV327681:SHW327681 SRR327681:SRS327681 TBN327681:TBO327681 TLJ327681:TLK327681 TVF327681:TVG327681 UFB327681:UFC327681 UOX327681:UOY327681 UYT327681:UYU327681 VIP327681:VIQ327681 VSL327681:VSM327681 WCH327681:WCI327681 WMD327681:WME327681 WVZ327681:WWA327681 R393217:S393217 JN393217:JO393217 TJ393217:TK393217 ADF393217:ADG393217 ANB393217:ANC393217 AWX393217:AWY393217 BGT393217:BGU393217 BQP393217:BQQ393217 CAL393217:CAM393217 CKH393217:CKI393217 CUD393217:CUE393217 DDZ393217:DEA393217 DNV393217:DNW393217 DXR393217:DXS393217 EHN393217:EHO393217 ERJ393217:ERK393217 FBF393217:FBG393217 FLB393217:FLC393217 FUX393217:FUY393217 GET393217:GEU393217 GOP393217:GOQ393217 GYL393217:GYM393217 HIH393217:HII393217 HSD393217:HSE393217 IBZ393217:ICA393217 ILV393217:ILW393217 IVR393217:IVS393217 JFN393217:JFO393217 JPJ393217:JPK393217 JZF393217:JZG393217 KJB393217:KJC393217 KSX393217:KSY393217 LCT393217:LCU393217 LMP393217:LMQ393217 LWL393217:LWM393217 MGH393217:MGI393217 MQD393217:MQE393217 MZZ393217:NAA393217 NJV393217:NJW393217 NTR393217:NTS393217 ODN393217:ODO393217 ONJ393217:ONK393217 OXF393217:OXG393217 PHB393217:PHC393217 PQX393217:PQY393217 QAT393217:QAU393217 QKP393217:QKQ393217 QUL393217:QUM393217 REH393217:REI393217 ROD393217:ROE393217 RXZ393217:RYA393217 SHV393217:SHW393217 SRR393217:SRS393217 TBN393217:TBO393217 TLJ393217:TLK393217 TVF393217:TVG393217 UFB393217:UFC393217 UOX393217:UOY393217 UYT393217:UYU393217 VIP393217:VIQ393217 VSL393217:VSM393217 WCH393217:WCI393217 WMD393217:WME393217 WVZ393217:WWA393217 R458753:S458753 JN458753:JO458753 TJ458753:TK458753 ADF458753:ADG458753 ANB458753:ANC458753 AWX458753:AWY458753 BGT458753:BGU458753 BQP458753:BQQ458753 CAL458753:CAM458753 CKH458753:CKI458753 CUD458753:CUE458753 DDZ458753:DEA458753 DNV458753:DNW458753 DXR458753:DXS458753 EHN458753:EHO458753 ERJ458753:ERK458753 FBF458753:FBG458753 FLB458753:FLC458753 FUX458753:FUY458753 GET458753:GEU458753 GOP458753:GOQ458753 GYL458753:GYM458753 HIH458753:HII458753 HSD458753:HSE458753 IBZ458753:ICA458753 ILV458753:ILW458753 IVR458753:IVS458753 JFN458753:JFO458753 JPJ458753:JPK458753 JZF458753:JZG458753 KJB458753:KJC458753 KSX458753:KSY458753 LCT458753:LCU458753 LMP458753:LMQ458753 LWL458753:LWM458753 MGH458753:MGI458753 MQD458753:MQE458753 MZZ458753:NAA458753 NJV458753:NJW458753 NTR458753:NTS458753 ODN458753:ODO458753 ONJ458753:ONK458753 OXF458753:OXG458753 PHB458753:PHC458753 PQX458753:PQY458753 QAT458753:QAU458753 QKP458753:QKQ458753 QUL458753:QUM458753 REH458753:REI458753 ROD458753:ROE458753 RXZ458753:RYA458753 SHV458753:SHW458753 SRR458753:SRS458753 TBN458753:TBO458753 TLJ458753:TLK458753 TVF458753:TVG458753 UFB458753:UFC458753 UOX458753:UOY458753 UYT458753:UYU458753 VIP458753:VIQ458753 VSL458753:VSM458753 WCH458753:WCI458753 WMD458753:WME458753 WVZ458753:WWA458753 R524289:S524289 JN524289:JO524289 TJ524289:TK524289 ADF524289:ADG524289 ANB524289:ANC524289 AWX524289:AWY524289 BGT524289:BGU524289 BQP524289:BQQ524289 CAL524289:CAM524289 CKH524289:CKI524289 CUD524289:CUE524289 DDZ524289:DEA524289 DNV524289:DNW524289 DXR524289:DXS524289 EHN524289:EHO524289 ERJ524289:ERK524289 FBF524289:FBG524289 FLB524289:FLC524289 FUX524289:FUY524289 GET524289:GEU524289 GOP524289:GOQ524289 GYL524289:GYM524289 HIH524289:HII524289 HSD524289:HSE524289 IBZ524289:ICA524289 ILV524289:ILW524289 IVR524289:IVS524289 JFN524289:JFO524289 JPJ524289:JPK524289 JZF524289:JZG524289 KJB524289:KJC524289 KSX524289:KSY524289 LCT524289:LCU524289 LMP524289:LMQ524289 LWL524289:LWM524289 MGH524289:MGI524289 MQD524289:MQE524289 MZZ524289:NAA524289 NJV524289:NJW524289 NTR524289:NTS524289 ODN524289:ODO524289 ONJ524289:ONK524289 OXF524289:OXG524289 PHB524289:PHC524289 PQX524289:PQY524289 QAT524289:QAU524289 QKP524289:QKQ524289 QUL524289:QUM524289 REH524289:REI524289 ROD524289:ROE524289 RXZ524289:RYA524289 SHV524289:SHW524289 SRR524289:SRS524289 TBN524289:TBO524289 TLJ524289:TLK524289 TVF524289:TVG524289 UFB524289:UFC524289 UOX524289:UOY524289 UYT524289:UYU524289 VIP524289:VIQ524289 VSL524289:VSM524289 WCH524289:WCI524289 WMD524289:WME524289 WVZ524289:WWA524289 R589825:S589825 JN589825:JO589825 TJ589825:TK589825 ADF589825:ADG589825 ANB589825:ANC589825 AWX589825:AWY589825 BGT589825:BGU589825 BQP589825:BQQ589825 CAL589825:CAM589825 CKH589825:CKI589825 CUD589825:CUE589825 DDZ589825:DEA589825 DNV589825:DNW589825 DXR589825:DXS589825 EHN589825:EHO589825 ERJ589825:ERK589825 FBF589825:FBG589825 FLB589825:FLC589825 FUX589825:FUY589825 GET589825:GEU589825 GOP589825:GOQ589825 GYL589825:GYM589825 HIH589825:HII589825 HSD589825:HSE589825 IBZ589825:ICA589825 ILV589825:ILW589825 IVR589825:IVS589825 JFN589825:JFO589825 JPJ589825:JPK589825 JZF589825:JZG589825 KJB589825:KJC589825 KSX589825:KSY589825 LCT589825:LCU589825 LMP589825:LMQ589825 LWL589825:LWM589825 MGH589825:MGI589825 MQD589825:MQE589825 MZZ589825:NAA589825 NJV589825:NJW589825 NTR589825:NTS589825 ODN589825:ODO589825 ONJ589825:ONK589825 OXF589825:OXG589825 PHB589825:PHC589825 PQX589825:PQY589825 QAT589825:QAU589825 QKP589825:QKQ589825 QUL589825:QUM589825 REH589825:REI589825 ROD589825:ROE589825 RXZ589825:RYA589825 SHV589825:SHW589825 SRR589825:SRS589825 TBN589825:TBO589825 TLJ589825:TLK589825 TVF589825:TVG589825 UFB589825:UFC589825 UOX589825:UOY589825 UYT589825:UYU589825 VIP589825:VIQ589825 VSL589825:VSM589825 WCH589825:WCI589825 WMD589825:WME589825 WVZ589825:WWA589825 R655361:S655361 JN655361:JO655361 TJ655361:TK655361 ADF655361:ADG655361 ANB655361:ANC655361 AWX655361:AWY655361 BGT655361:BGU655361 BQP655361:BQQ655361 CAL655361:CAM655361 CKH655361:CKI655361 CUD655361:CUE655361 DDZ655361:DEA655361 DNV655361:DNW655361 DXR655361:DXS655361 EHN655361:EHO655361 ERJ655361:ERK655361 FBF655361:FBG655361 FLB655361:FLC655361 FUX655361:FUY655361 GET655361:GEU655361 GOP655361:GOQ655361 GYL655361:GYM655361 HIH655361:HII655361 HSD655361:HSE655361 IBZ655361:ICA655361 ILV655361:ILW655361 IVR655361:IVS655361 JFN655361:JFO655361 JPJ655361:JPK655361 JZF655361:JZG655361 KJB655361:KJC655361 KSX655361:KSY655361 LCT655361:LCU655361 LMP655361:LMQ655361 LWL655361:LWM655361 MGH655361:MGI655361 MQD655361:MQE655361 MZZ655361:NAA655361 NJV655361:NJW655361 NTR655361:NTS655361 ODN655361:ODO655361 ONJ655361:ONK655361 OXF655361:OXG655361 PHB655361:PHC655361 PQX655361:PQY655361 QAT655361:QAU655361 QKP655361:QKQ655361 QUL655361:QUM655361 REH655361:REI655361 ROD655361:ROE655361 RXZ655361:RYA655361 SHV655361:SHW655361 SRR655361:SRS655361 TBN655361:TBO655361 TLJ655361:TLK655361 TVF655361:TVG655361 UFB655361:UFC655361 UOX655361:UOY655361 UYT655361:UYU655361 VIP655361:VIQ655361 VSL655361:VSM655361 WCH655361:WCI655361 WMD655361:WME655361 WVZ655361:WWA655361 R720897:S720897 JN720897:JO720897 TJ720897:TK720897 ADF720897:ADG720897 ANB720897:ANC720897 AWX720897:AWY720897 BGT720897:BGU720897 BQP720897:BQQ720897 CAL720897:CAM720897 CKH720897:CKI720897 CUD720897:CUE720897 DDZ720897:DEA720897 DNV720897:DNW720897 DXR720897:DXS720897 EHN720897:EHO720897 ERJ720897:ERK720897 FBF720897:FBG720897 FLB720897:FLC720897 FUX720897:FUY720897 GET720897:GEU720897 GOP720897:GOQ720897 GYL720897:GYM720897 HIH720897:HII720897 HSD720897:HSE720897 IBZ720897:ICA720897 ILV720897:ILW720897 IVR720897:IVS720897 JFN720897:JFO720897 JPJ720897:JPK720897 JZF720897:JZG720897 KJB720897:KJC720897 KSX720897:KSY720897 LCT720897:LCU720897 LMP720897:LMQ720897 LWL720897:LWM720897 MGH720897:MGI720897 MQD720897:MQE720897 MZZ720897:NAA720897 NJV720897:NJW720897 NTR720897:NTS720897 ODN720897:ODO720897 ONJ720897:ONK720897 OXF720897:OXG720897 PHB720897:PHC720897 PQX720897:PQY720897 QAT720897:QAU720897 QKP720897:QKQ720897 QUL720897:QUM720897 REH720897:REI720897 ROD720897:ROE720897 RXZ720897:RYA720897 SHV720897:SHW720897 SRR720897:SRS720897 TBN720897:TBO720897 TLJ720897:TLK720897 TVF720897:TVG720897 UFB720897:UFC720897 UOX720897:UOY720897 UYT720897:UYU720897 VIP720897:VIQ720897 VSL720897:VSM720897 WCH720897:WCI720897 WMD720897:WME720897 WVZ720897:WWA720897 R786433:S786433 JN786433:JO786433 TJ786433:TK786433 ADF786433:ADG786433 ANB786433:ANC786433 AWX786433:AWY786433 BGT786433:BGU786433 BQP786433:BQQ786433 CAL786433:CAM786433 CKH786433:CKI786433 CUD786433:CUE786433 DDZ786433:DEA786433 DNV786433:DNW786433 DXR786433:DXS786433 EHN786433:EHO786433 ERJ786433:ERK786433 FBF786433:FBG786433 FLB786433:FLC786433 FUX786433:FUY786433 GET786433:GEU786433 GOP786433:GOQ786433 GYL786433:GYM786433 HIH786433:HII786433 HSD786433:HSE786433 IBZ786433:ICA786433 ILV786433:ILW786433 IVR786433:IVS786433 JFN786433:JFO786433 JPJ786433:JPK786433 JZF786433:JZG786433 KJB786433:KJC786433 KSX786433:KSY786433 LCT786433:LCU786433 LMP786433:LMQ786433 LWL786433:LWM786433 MGH786433:MGI786433 MQD786433:MQE786433 MZZ786433:NAA786433 NJV786433:NJW786433 NTR786433:NTS786433 ODN786433:ODO786433 ONJ786433:ONK786433 OXF786433:OXG786433 PHB786433:PHC786433 PQX786433:PQY786433 QAT786433:QAU786433 QKP786433:QKQ786433 QUL786433:QUM786433 REH786433:REI786433 ROD786433:ROE786433 RXZ786433:RYA786433 SHV786433:SHW786433 SRR786433:SRS786433 TBN786433:TBO786433 TLJ786433:TLK786433 TVF786433:TVG786433 UFB786433:UFC786433 UOX786433:UOY786433 UYT786433:UYU786433 VIP786433:VIQ786433 VSL786433:VSM786433 WCH786433:WCI786433 WMD786433:WME786433 WVZ786433:WWA786433 R851969:S851969 JN851969:JO851969 TJ851969:TK851969 ADF851969:ADG851969 ANB851969:ANC851969 AWX851969:AWY851969 BGT851969:BGU851969 BQP851969:BQQ851969 CAL851969:CAM851969 CKH851969:CKI851969 CUD851969:CUE851969 DDZ851969:DEA851969 DNV851969:DNW851969 DXR851969:DXS851969 EHN851969:EHO851969 ERJ851969:ERK851969 FBF851969:FBG851969 FLB851969:FLC851969 FUX851969:FUY851969 GET851969:GEU851969 GOP851969:GOQ851969 GYL851969:GYM851969 HIH851969:HII851969 HSD851969:HSE851969 IBZ851969:ICA851969 ILV851969:ILW851969 IVR851969:IVS851969 JFN851969:JFO851969 JPJ851969:JPK851969 JZF851969:JZG851969 KJB851969:KJC851969 KSX851969:KSY851969 LCT851969:LCU851969 LMP851969:LMQ851969 LWL851969:LWM851969 MGH851969:MGI851969 MQD851969:MQE851969 MZZ851969:NAA851969 NJV851969:NJW851969 NTR851969:NTS851969 ODN851969:ODO851969 ONJ851969:ONK851969 OXF851969:OXG851969 PHB851969:PHC851969 PQX851969:PQY851969 QAT851969:QAU851969 QKP851969:QKQ851969 QUL851969:QUM851969 REH851969:REI851969 ROD851969:ROE851969 RXZ851969:RYA851969 SHV851969:SHW851969 SRR851969:SRS851969 TBN851969:TBO851969 TLJ851969:TLK851969 TVF851969:TVG851969 UFB851969:UFC851969 UOX851969:UOY851969 UYT851969:UYU851969 VIP851969:VIQ851969 VSL851969:VSM851969 WCH851969:WCI851969 WMD851969:WME851969 WVZ851969:WWA851969 R917505:S917505 JN917505:JO917505 TJ917505:TK917505 ADF917505:ADG917505 ANB917505:ANC917505 AWX917505:AWY917505 BGT917505:BGU917505 BQP917505:BQQ917505 CAL917505:CAM917505 CKH917505:CKI917505 CUD917505:CUE917505 DDZ917505:DEA917505 DNV917505:DNW917505 DXR917505:DXS917505 EHN917505:EHO917505 ERJ917505:ERK917505 FBF917505:FBG917505 FLB917505:FLC917505 FUX917505:FUY917505 GET917505:GEU917505 GOP917505:GOQ917505 GYL917505:GYM917505 HIH917505:HII917505 HSD917505:HSE917505 IBZ917505:ICA917505 ILV917505:ILW917505 IVR917505:IVS917505 JFN917505:JFO917505 JPJ917505:JPK917505 JZF917505:JZG917505 KJB917505:KJC917505 KSX917505:KSY917505 LCT917505:LCU917505 LMP917505:LMQ917505 LWL917505:LWM917505 MGH917505:MGI917505 MQD917505:MQE917505 MZZ917505:NAA917505 NJV917505:NJW917505 NTR917505:NTS917505 ODN917505:ODO917505 ONJ917505:ONK917505 OXF917505:OXG917505 PHB917505:PHC917505 PQX917505:PQY917505 QAT917505:QAU917505 QKP917505:QKQ917505 QUL917505:QUM917505 REH917505:REI917505 ROD917505:ROE917505 RXZ917505:RYA917505 SHV917505:SHW917505 SRR917505:SRS917505 TBN917505:TBO917505 TLJ917505:TLK917505 TVF917505:TVG917505 UFB917505:UFC917505 UOX917505:UOY917505 UYT917505:UYU917505 VIP917505:VIQ917505 VSL917505:VSM917505 WCH917505:WCI917505 WMD917505:WME917505 WVZ917505:WWA917505 R983041:S983041 JN983041:JO983041 TJ983041:TK983041 ADF983041:ADG983041 ANB983041:ANC983041 AWX983041:AWY983041 BGT983041:BGU983041 BQP983041:BQQ983041 CAL983041:CAM983041 CKH983041:CKI983041 CUD983041:CUE983041 DDZ983041:DEA983041 DNV983041:DNW983041 DXR983041:DXS983041 EHN983041:EHO983041 ERJ983041:ERK983041 FBF983041:FBG983041 FLB983041:FLC983041 FUX983041:FUY983041 GET983041:GEU983041 GOP983041:GOQ983041 GYL983041:GYM983041 HIH983041:HII983041 HSD983041:HSE983041 IBZ983041:ICA983041 ILV983041:ILW983041 IVR983041:IVS983041 JFN983041:JFO983041 JPJ983041:JPK983041 JZF983041:JZG983041 KJB983041:KJC983041 KSX983041:KSY983041 LCT983041:LCU983041 LMP983041:LMQ983041 LWL983041:LWM983041 MGH983041:MGI983041 MQD983041:MQE983041 MZZ983041:NAA983041 NJV983041:NJW983041 NTR983041:NTS983041 ODN983041:ODO983041 ONJ983041:ONK983041 OXF983041:OXG983041 PHB983041:PHC983041 PQX983041:PQY983041 QAT983041:QAU983041 QKP983041:QKQ983041 QUL983041:QUM983041 REH983041:REI983041 ROD983041:ROE983041 RXZ983041:RYA983041 SHV983041:SHW983041 SRR983041:SRS983041 TBN983041:TBO983041 TLJ983041:TLK983041 TVF983041:TVG983041 UFB983041:UFC983041 UOX983041:UOY983041 UYT983041:UYU983041 VIP983041:VIQ983041 VSL983041:VSM983041 WCH983041:WCI983041 WMD983041:WME983041 WVZ983041:WWA983041">
      <formula1>38718</formula1>
      <formula2>40543</formula2>
    </dataValidation>
    <dataValidation type="time" allowBlank="1" showErrorMessage="1" errorTitle="Špatný formát" error="Použij tvar H:MM" sqref="C46:D47 IY46:IZ47 SU46:SV47 ACQ46:ACR47 AMM46:AMN47 AWI46:AWJ47 BGE46:BGF47 BQA46:BQB47 BZW46:BZX47 CJS46:CJT47 CTO46:CTP47 DDK46:DDL47 DNG46:DNH47 DXC46:DXD47 EGY46:EGZ47 EQU46:EQV47 FAQ46:FAR47 FKM46:FKN47 FUI46:FUJ47 GEE46:GEF47 GOA46:GOB47 GXW46:GXX47 HHS46:HHT47 HRO46:HRP47 IBK46:IBL47 ILG46:ILH47 IVC46:IVD47 JEY46:JEZ47 JOU46:JOV47 JYQ46:JYR47 KIM46:KIN47 KSI46:KSJ47 LCE46:LCF47 LMA46:LMB47 LVW46:LVX47 MFS46:MFT47 MPO46:MPP47 MZK46:MZL47 NJG46:NJH47 NTC46:NTD47 OCY46:OCZ47 OMU46:OMV47 OWQ46:OWR47 PGM46:PGN47 PQI46:PQJ47 QAE46:QAF47 QKA46:QKB47 QTW46:QTX47 RDS46:RDT47 RNO46:RNP47 RXK46:RXL47 SHG46:SHH47 SRC46:SRD47 TAY46:TAZ47 TKU46:TKV47 TUQ46:TUR47 UEM46:UEN47 UOI46:UOJ47 UYE46:UYF47 VIA46:VIB47 VRW46:VRX47 WBS46:WBT47 WLO46:WLP47 WVK46:WVL47 C65582:D65583 IY65582:IZ65583 SU65582:SV65583 ACQ65582:ACR65583 AMM65582:AMN65583 AWI65582:AWJ65583 BGE65582:BGF65583 BQA65582:BQB65583 BZW65582:BZX65583 CJS65582:CJT65583 CTO65582:CTP65583 DDK65582:DDL65583 DNG65582:DNH65583 DXC65582:DXD65583 EGY65582:EGZ65583 EQU65582:EQV65583 FAQ65582:FAR65583 FKM65582:FKN65583 FUI65582:FUJ65583 GEE65582:GEF65583 GOA65582:GOB65583 GXW65582:GXX65583 HHS65582:HHT65583 HRO65582:HRP65583 IBK65582:IBL65583 ILG65582:ILH65583 IVC65582:IVD65583 JEY65582:JEZ65583 JOU65582:JOV65583 JYQ65582:JYR65583 KIM65582:KIN65583 KSI65582:KSJ65583 LCE65582:LCF65583 LMA65582:LMB65583 LVW65582:LVX65583 MFS65582:MFT65583 MPO65582:MPP65583 MZK65582:MZL65583 NJG65582:NJH65583 NTC65582:NTD65583 OCY65582:OCZ65583 OMU65582:OMV65583 OWQ65582:OWR65583 PGM65582:PGN65583 PQI65582:PQJ65583 QAE65582:QAF65583 QKA65582:QKB65583 QTW65582:QTX65583 RDS65582:RDT65583 RNO65582:RNP65583 RXK65582:RXL65583 SHG65582:SHH65583 SRC65582:SRD65583 TAY65582:TAZ65583 TKU65582:TKV65583 TUQ65582:TUR65583 UEM65582:UEN65583 UOI65582:UOJ65583 UYE65582:UYF65583 VIA65582:VIB65583 VRW65582:VRX65583 WBS65582:WBT65583 WLO65582:WLP65583 WVK65582:WVL65583 C131118:D131119 IY131118:IZ131119 SU131118:SV131119 ACQ131118:ACR131119 AMM131118:AMN131119 AWI131118:AWJ131119 BGE131118:BGF131119 BQA131118:BQB131119 BZW131118:BZX131119 CJS131118:CJT131119 CTO131118:CTP131119 DDK131118:DDL131119 DNG131118:DNH131119 DXC131118:DXD131119 EGY131118:EGZ131119 EQU131118:EQV131119 FAQ131118:FAR131119 FKM131118:FKN131119 FUI131118:FUJ131119 GEE131118:GEF131119 GOA131118:GOB131119 GXW131118:GXX131119 HHS131118:HHT131119 HRO131118:HRP131119 IBK131118:IBL131119 ILG131118:ILH131119 IVC131118:IVD131119 JEY131118:JEZ131119 JOU131118:JOV131119 JYQ131118:JYR131119 KIM131118:KIN131119 KSI131118:KSJ131119 LCE131118:LCF131119 LMA131118:LMB131119 LVW131118:LVX131119 MFS131118:MFT131119 MPO131118:MPP131119 MZK131118:MZL131119 NJG131118:NJH131119 NTC131118:NTD131119 OCY131118:OCZ131119 OMU131118:OMV131119 OWQ131118:OWR131119 PGM131118:PGN131119 PQI131118:PQJ131119 QAE131118:QAF131119 QKA131118:QKB131119 QTW131118:QTX131119 RDS131118:RDT131119 RNO131118:RNP131119 RXK131118:RXL131119 SHG131118:SHH131119 SRC131118:SRD131119 TAY131118:TAZ131119 TKU131118:TKV131119 TUQ131118:TUR131119 UEM131118:UEN131119 UOI131118:UOJ131119 UYE131118:UYF131119 VIA131118:VIB131119 VRW131118:VRX131119 WBS131118:WBT131119 WLO131118:WLP131119 WVK131118:WVL131119 C196654:D196655 IY196654:IZ196655 SU196654:SV196655 ACQ196654:ACR196655 AMM196654:AMN196655 AWI196654:AWJ196655 BGE196654:BGF196655 BQA196654:BQB196655 BZW196654:BZX196655 CJS196654:CJT196655 CTO196654:CTP196655 DDK196654:DDL196655 DNG196654:DNH196655 DXC196654:DXD196655 EGY196654:EGZ196655 EQU196654:EQV196655 FAQ196654:FAR196655 FKM196654:FKN196655 FUI196654:FUJ196655 GEE196654:GEF196655 GOA196654:GOB196655 GXW196654:GXX196655 HHS196654:HHT196655 HRO196654:HRP196655 IBK196654:IBL196655 ILG196654:ILH196655 IVC196654:IVD196655 JEY196654:JEZ196655 JOU196654:JOV196655 JYQ196654:JYR196655 KIM196654:KIN196655 KSI196654:KSJ196655 LCE196654:LCF196655 LMA196654:LMB196655 LVW196654:LVX196655 MFS196654:MFT196655 MPO196654:MPP196655 MZK196654:MZL196655 NJG196654:NJH196655 NTC196654:NTD196655 OCY196654:OCZ196655 OMU196654:OMV196655 OWQ196654:OWR196655 PGM196654:PGN196655 PQI196654:PQJ196655 QAE196654:QAF196655 QKA196654:QKB196655 QTW196654:QTX196655 RDS196654:RDT196655 RNO196654:RNP196655 RXK196654:RXL196655 SHG196654:SHH196655 SRC196654:SRD196655 TAY196654:TAZ196655 TKU196654:TKV196655 TUQ196654:TUR196655 UEM196654:UEN196655 UOI196654:UOJ196655 UYE196654:UYF196655 VIA196654:VIB196655 VRW196654:VRX196655 WBS196654:WBT196655 WLO196654:WLP196655 WVK196654:WVL196655 C262190:D262191 IY262190:IZ262191 SU262190:SV262191 ACQ262190:ACR262191 AMM262190:AMN262191 AWI262190:AWJ262191 BGE262190:BGF262191 BQA262190:BQB262191 BZW262190:BZX262191 CJS262190:CJT262191 CTO262190:CTP262191 DDK262190:DDL262191 DNG262190:DNH262191 DXC262190:DXD262191 EGY262190:EGZ262191 EQU262190:EQV262191 FAQ262190:FAR262191 FKM262190:FKN262191 FUI262190:FUJ262191 GEE262190:GEF262191 GOA262190:GOB262191 GXW262190:GXX262191 HHS262190:HHT262191 HRO262190:HRP262191 IBK262190:IBL262191 ILG262190:ILH262191 IVC262190:IVD262191 JEY262190:JEZ262191 JOU262190:JOV262191 JYQ262190:JYR262191 KIM262190:KIN262191 KSI262190:KSJ262191 LCE262190:LCF262191 LMA262190:LMB262191 LVW262190:LVX262191 MFS262190:MFT262191 MPO262190:MPP262191 MZK262190:MZL262191 NJG262190:NJH262191 NTC262190:NTD262191 OCY262190:OCZ262191 OMU262190:OMV262191 OWQ262190:OWR262191 PGM262190:PGN262191 PQI262190:PQJ262191 QAE262190:QAF262191 QKA262190:QKB262191 QTW262190:QTX262191 RDS262190:RDT262191 RNO262190:RNP262191 RXK262190:RXL262191 SHG262190:SHH262191 SRC262190:SRD262191 TAY262190:TAZ262191 TKU262190:TKV262191 TUQ262190:TUR262191 UEM262190:UEN262191 UOI262190:UOJ262191 UYE262190:UYF262191 VIA262190:VIB262191 VRW262190:VRX262191 WBS262190:WBT262191 WLO262190:WLP262191 WVK262190:WVL262191 C327726:D327727 IY327726:IZ327727 SU327726:SV327727 ACQ327726:ACR327727 AMM327726:AMN327727 AWI327726:AWJ327727 BGE327726:BGF327727 BQA327726:BQB327727 BZW327726:BZX327727 CJS327726:CJT327727 CTO327726:CTP327727 DDK327726:DDL327727 DNG327726:DNH327727 DXC327726:DXD327727 EGY327726:EGZ327727 EQU327726:EQV327727 FAQ327726:FAR327727 FKM327726:FKN327727 FUI327726:FUJ327727 GEE327726:GEF327727 GOA327726:GOB327727 GXW327726:GXX327727 HHS327726:HHT327727 HRO327726:HRP327727 IBK327726:IBL327727 ILG327726:ILH327727 IVC327726:IVD327727 JEY327726:JEZ327727 JOU327726:JOV327727 JYQ327726:JYR327727 KIM327726:KIN327727 KSI327726:KSJ327727 LCE327726:LCF327727 LMA327726:LMB327727 LVW327726:LVX327727 MFS327726:MFT327727 MPO327726:MPP327727 MZK327726:MZL327727 NJG327726:NJH327727 NTC327726:NTD327727 OCY327726:OCZ327727 OMU327726:OMV327727 OWQ327726:OWR327727 PGM327726:PGN327727 PQI327726:PQJ327727 QAE327726:QAF327727 QKA327726:QKB327727 QTW327726:QTX327727 RDS327726:RDT327727 RNO327726:RNP327727 RXK327726:RXL327727 SHG327726:SHH327727 SRC327726:SRD327727 TAY327726:TAZ327727 TKU327726:TKV327727 TUQ327726:TUR327727 UEM327726:UEN327727 UOI327726:UOJ327727 UYE327726:UYF327727 VIA327726:VIB327727 VRW327726:VRX327727 WBS327726:WBT327727 WLO327726:WLP327727 WVK327726:WVL327727 C393262:D393263 IY393262:IZ393263 SU393262:SV393263 ACQ393262:ACR393263 AMM393262:AMN393263 AWI393262:AWJ393263 BGE393262:BGF393263 BQA393262:BQB393263 BZW393262:BZX393263 CJS393262:CJT393263 CTO393262:CTP393263 DDK393262:DDL393263 DNG393262:DNH393263 DXC393262:DXD393263 EGY393262:EGZ393263 EQU393262:EQV393263 FAQ393262:FAR393263 FKM393262:FKN393263 FUI393262:FUJ393263 GEE393262:GEF393263 GOA393262:GOB393263 GXW393262:GXX393263 HHS393262:HHT393263 HRO393262:HRP393263 IBK393262:IBL393263 ILG393262:ILH393263 IVC393262:IVD393263 JEY393262:JEZ393263 JOU393262:JOV393263 JYQ393262:JYR393263 KIM393262:KIN393263 KSI393262:KSJ393263 LCE393262:LCF393263 LMA393262:LMB393263 LVW393262:LVX393263 MFS393262:MFT393263 MPO393262:MPP393263 MZK393262:MZL393263 NJG393262:NJH393263 NTC393262:NTD393263 OCY393262:OCZ393263 OMU393262:OMV393263 OWQ393262:OWR393263 PGM393262:PGN393263 PQI393262:PQJ393263 QAE393262:QAF393263 QKA393262:QKB393263 QTW393262:QTX393263 RDS393262:RDT393263 RNO393262:RNP393263 RXK393262:RXL393263 SHG393262:SHH393263 SRC393262:SRD393263 TAY393262:TAZ393263 TKU393262:TKV393263 TUQ393262:TUR393263 UEM393262:UEN393263 UOI393262:UOJ393263 UYE393262:UYF393263 VIA393262:VIB393263 VRW393262:VRX393263 WBS393262:WBT393263 WLO393262:WLP393263 WVK393262:WVL393263 C458798:D458799 IY458798:IZ458799 SU458798:SV458799 ACQ458798:ACR458799 AMM458798:AMN458799 AWI458798:AWJ458799 BGE458798:BGF458799 BQA458798:BQB458799 BZW458798:BZX458799 CJS458798:CJT458799 CTO458798:CTP458799 DDK458798:DDL458799 DNG458798:DNH458799 DXC458798:DXD458799 EGY458798:EGZ458799 EQU458798:EQV458799 FAQ458798:FAR458799 FKM458798:FKN458799 FUI458798:FUJ458799 GEE458798:GEF458799 GOA458798:GOB458799 GXW458798:GXX458799 HHS458798:HHT458799 HRO458798:HRP458799 IBK458798:IBL458799 ILG458798:ILH458799 IVC458798:IVD458799 JEY458798:JEZ458799 JOU458798:JOV458799 JYQ458798:JYR458799 KIM458798:KIN458799 KSI458798:KSJ458799 LCE458798:LCF458799 LMA458798:LMB458799 LVW458798:LVX458799 MFS458798:MFT458799 MPO458798:MPP458799 MZK458798:MZL458799 NJG458798:NJH458799 NTC458798:NTD458799 OCY458798:OCZ458799 OMU458798:OMV458799 OWQ458798:OWR458799 PGM458798:PGN458799 PQI458798:PQJ458799 QAE458798:QAF458799 QKA458798:QKB458799 QTW458798:QTX458799 RDS458798:RDT458799 RNO458798:RNP458799 RXK458798:RXL458799 SHG458798:SHH458799 SRC458798:SRD458799 TAY458798:TAZ458799 TKU458798:TKV458799 TUQ458798:TUR458799 UEM458798:UEN458799 UOI458798:UOJ458799 UYE458798:UYF458799 VIA458798:VIB458799 VRW458798:VRX458799 WBS458798:WBT458799 WLO458798:WLP458799 WVK458798:WVL458799 C524334:D524335 IY524334:IZ524335 SU524334:SV524335 ACQ524334:ACR524335 AMM524334:AMN524335 AWI524334:AWJ524335 BGE524334:BGF524335 BQA524334:BQB524335 BZW524334:BZX524335 CJS524334:CJT524335 CTO524334:CTP524335 DDK524334:DDL524335 DNG524334:DNH524335 DXC524334:DXD524335 EGY524334:EGZ524335 EQU524334:EQV524335 FAQ524334:FAR524335 FKM524334:FKN524335 FUI524334:FUJ524335 GEE524334:GEF524335 GOA524334:GOB524335 GXW524334:GXX524335 HHS524334:HHT524335 HRO524334:HRP524335 IBK524334:IBL524335 ILG524334:ILH524335 IVC524334:IVD524335 JEY524334:JEZ524335 JOU524334:JOV524335 JYQ524334:JYR524335 KIM524334:KIN524335 KSI524334:KSJ524335 LCE524334:LCF524335 LMA524334:LMB524335 LVW524334:LVX524335 MFS524334:MFT524335 MPO524334:MPP524335 MZK524334:MZL524335 NJG524334:NJH524335 NTC524334:NTD524335 OCY524334:OCZ524335 OMU524334:OMV524335 OWQ524334:OWR524335 PGM524334:PGN524335 PQI524334:PQJ524335 QAE524334:QAF524335 QKA524334:QKB524335 QTW524334:QTX524335 RDS524334:RDT524335 RNO524334:RNP524335 RXK524334:RXL524335 SHG524334:SHH524335 SRC524334:SRD524335 TAY524334:TAZ524335 TKU524334:TKV524335 TUQ524334:TUR524335 UEM524334:UEN524335 UOI524334:UOJ524335 UYE524334:UYF524335 VIA524334:VIB524335 VRW524334:VRX524335 WBS524334:WBT524335 WLO524334:WLP524335 WVK524334:WVL524335 C589870:D589871 IY589870:IZ589871 SU589870:SV589871 ACQ589870:ACR589871 AMM589870:AMN589871 AWI589870:AWJ589871 BGE589870:BGF589871 BQA589870:BQB589871 BZW589870:BZX589871 CJS589870:CJT589871 CTO589870:CTP589871 DDK589870:DDL589871 DNG589870:DNH589871 DXC589870:DXD589871 EGY589870:EGZ589871 EQU589870:EQV589871 FAQ589870:FAR589871 FKM589870:FKN589871 FUI589870:FUJ589871 GEE589870:GEF589871 GOA589870:GOB589871 GXW589870:GXX589871 HHS589870:HHT589871 HRO589870:HRP589871 IBK589870:IBL589871 ILG589870:ILH589871 IVC589870:IVD589871 JEY589870:JEZ589871 JOU589870:JOV589871 JYQ589870:JYR589871 KIM589870:KIN589871 KSI589870:KSJ589871 LCE589870:LCF589871 LMA589870:LMB589871 LVW589870:LVX589871 MFS589870:MFT589871 MPO589870:MPP589871 MZK589870:MZL589871 NJG589870:NJH589871 NTC589870:NTD589871 OCY589870:OCZ589871 OMU589870:OMV589871 OWQ589870:OWR589871 PGM589870:PGN589871 PQI589870:PQJ589871 QAE589870:QAF589871 QKA589870:QKB589871 QTW589870:QTX589871 RDS589870:RDT589871 RNO589870:RNP589871 RXK589870:RXL589871 SHG589870:SHH589871 SRC589870:SRD589871 TAY589870:TAZ589871 TKU589870:TKV589871 TUQ589870:TUR589871 UEM589870:UEN589871 UOI589870:UOJ589871 UYE589870:UYF589871 VIA589870:VIB589871 VRW589870:VRX589871 WBS589870:WBT589871 WLO589870:WLP589871 WVK589870:WVL589871 C655406:D655407 IY655406:IZ655407 SU655406:SV655407 ACQ655406:ACR655407 AMM655406:AMN655407 AWI655406:AWJ655407 BGE655406:BGF655407 BQA655406:BQB655407 BZW655406:BZX655407 CJS655406:CJT655407 CTO655406:CTP655407 DDK655406:DDL655407 DNG655406:DNH655407 DXC655406:DXD655407 EGY655406:EGZ655407 EQU655406:EQV655407 FAQ655406:FAR655407 FKM655406:FKN655407 FUI655406:FUJ655407 GEE655406:GEF655407 GOA655406:GOB655407 GXW655406:GXX655407 HHS655406:HHT655407 HRO655406:HRP655407 IBK655406:IBL655407 ILG655406:ILH655407 IVC655406:IVD655407 JEY655406:JEZ655407 JOU655406:JOV655407 JYQ655406:JYR655407 KIM655406:KIN655407 KSI655406:KSJ655407 LCE655406:LCF655407 LMA655406:LMB655407 LVW655406:LVX655407 MFS655406:MFT655407 MPO655406:MPP655407 MZK655406:MZL655407 NJG655406:NJH655407 NTC655406:NTD655407 OCY655406:OCZ655407 OMU655406:OMV655407 OWQ655406:OWR655407 PGM655406:PGN655407 PQI655406:PQJ655407 QAE655406:QAF655407 QKA655406:QKB655407 QTW655406:QTX655407 RDS655406:RDT655407 RNO655406:RNP655407 RXK655406:RXL655407 SHG655406:SHH655407 SRC655406:SRD655407 TAY655406:TAZ655407 TKU655406:TKV655407 TUQ655406:TUR655407 UEM655406:UEN655407 UOI655406:UOJ655407 UYE655406:UYF655407 VIA655406:VIB655407 VRW655406:VRX655407 WBS655406:WBT655407 WLO655406:WLP655407 WVK655406:WVL655407 C720942:D720943 IY720942:IZ720943 SU720942:SV720943 ACQ720942:ACR720943 AMM720942:AMN720943 AWI720942:AWJ720943 BGE720942:BGF720943 BQA720942:BQB720943 BZW720942:BZX720943 CJS720942:CJT720943 CTO720942:CTP720943 DDK720942:DDL720943 DNG720942:DNH720943 DXC720942:DXD720943 EGY720942:EGZ720943 EQU720942:EQV720943 FAQ720942:FAR720943 FKM720942:FKN720943 FUI720942:FUJ720943 GEE720942:GEF720943 GOA720942:GOB720943 GXW720942:GXX720943 HHS720942:HHT720943 HRO720942:HRP720943 IBK720942:IBL720943 ILG720942:ILH720943 IVC720942:IVD720943 JEY720942:JEZ720943 JOU720942:JOV720943 JYQ720942:JYR720943 KIM720942:KIN720943 KSI720942:KSJ720943 LCE720942:LCF720943 LMA720942:LMB720943 LVW720942:LVX720943 MFS720942:MFT720943 MPO720942:MPP720943 MZK720942:MZL720943 NJG720942:NJH720943 NTC720942:NTD720943 OCY720942:OCZ720943 OMU720942:OMV720943 OWQ720942:OWR720943 PGM720942:PGN720943 PQI720942:PQJ720943 QAE720942:QAF720943 QKA720942:QKB720943 QTW720942:QTX720943 RDS720942:RDT720943 RNO720942:RNP720943 RXK720942:RXL720943 SHG720942:SHH720943 SRC720942:SRD720943 TAY720942:TAZ720943 TKU720942:TKV720943 TUQ720942:TUR720943 UEM720942:UEN720943 UOI720942:UOJ720943 UYE720942:UYF720943 VIA720942:VIB720943 VRW720942:VRX720943 WBS720942:WBT720943 WLO720942:WLP720943 WVK720942:WVL720943 C786478:D786479 IY786478:IZ786479 SU786478:SV786479 ACQ786478:ACR786479 AMM786478:AMN786479 AWI786478:AWJ786479 BGE786478:BGF786479 BQA786478:BQB786479 BZW786478:BZX786479 CJS786478:CJT786479 CTO786478:CTP786479 DDK786478:DDL786479 DNG786478:DNH786479 DXC786478:DXD786479 EGY786478:EGZ786479 EQU786478:EQV786479 FAQ786478:FAR786479 FKM786478:FKN786479 FUI786478:FUJ786479 GEE786478:GEF786479 GOA786478:GOB786479 GXW786478:GXX786479 HHS786478:HHT786479 HRO786478:HRP786479 IBK786478:IBL786479 ILG786478:ILH786479 IVC786478:IVD786479 JEY786478:JEZ786479 JOU786478:JOV786479 JYQ786478:JYR786479 KIM786478:KIN786479 KSI786478:KSJ786479 LCE786478:LCF786479 LMA786478:LMB786479 LVW786478:LVX786479 MFS786478:MFT786479 MPO786478:MPP786479 MZK786478:MZL786479 NJG786478:NJH786479 NTC786478:NTD786479 OCY786478:OCZ786479 OMU786478:OMV786479 OWQ786478:OWR786479 PGM786478:PGN786479 PQI786478:PQJ786479 QAE786478:QAF786479 QKA786478:QKB786479 QTW786478:QTX786479 RDS786478:RDT786479 RNO786478:RNP786479 RXK786478:RXL786479 SHG786478:SHH786479 SRC786478:SRD786479 TAY786478:TAZ786479 TKU786478:TKV786479 TUQ786478:TUR786479 UEM786478:UEN786479 UOI786478:UOJ786479 UYE786478:UYF786479 VIA786478:VIB786479 VRW786478:VRX786479 WBS786478:WBT786479 WLO786478:WLP786479 WVK786478:WVL786479 C852014:D852015 IY852014:IZ852015 SU852014:SV852015 ACQ852014:ACR852015 AMM852014:AMN852015 AWI852014:AWJ852015 BGE852014:BGF852015 BQA852014:BQB852015 BZW852014:BZX852015 CJS852014:CJT852015 CTO852014:CTP852015 DDK852014:DDL852015 DNG852014:DNH852015 DXC852014:DXD852015 EGY852014:EGZ852015 EQU852014:EQV852015 FAQ852014:FAR852015 FKM852014:FKN852015 FUI852014:FUJ852015 GEE852014:GEF852015 GOA852014:GOB852015 GXW852014:GXX852015 HHS852014:HHT852015 HRO852014:HRP852015 IBK852014:IBL852015 ILG852014:ILH852015 IVC852014:IVD852015 JEY852014:JEZ852015 JOU852014:JOV852015 JYQ852014:JYR852015 KIM852014:KIN852015 KSI852014:KSJ852015 LCE852014:LCF852015 LMA852014:LMB852015 LVW852014:LVX852015 MFS852014:MFT852015 MPO852014:MPP852015 MZK852014:MZL852015 NJG852014:NJH852015 NTC852014:NTD852015 OCY852014:OCZ852015 OMU852014:OMV852015 OWQ852014:OWR852015 PGM852014:PGN852015 PQI852014:PQJ852015 QAE852014:QAF852015 QKA852014:QKB852015 QTW852014:QTX852015 RDS852014:RDT852015 RNO852014:RNP852015 RXK852014:RXL852015 SHG852014:SHH852015 SRC852014:SRD852015 TAY852014:TAZ852015 TKU852014:TKV852015 TUQ852014:TUR852015 UEM852014:UEN852015 UOI852014:UOJ852015 UYE852014:UYF852015 VIA852014:VIB852015 VRW852014:VRX852015 WBS852014:WBT852015 WLO852014:WLP852015 WVK852014:WVL852015 C917550:D917551 IY917550:IZ917551 SU917550:SV917551 ACQ917550:ACR917551 AMM917550:AMN917551 AWI917550:AWJ917551 BGE917550:BGF917551 BQA917550:BQB917551 BZW917550:BZX917551 CJS917550:CJT917551 CTO917550:CTP917551 DDK917550:DDL917551 DNG917550:DNH917551 DXC917550:DXD917551 EGY917550:EGZ917551 EQU917550:EQV917551 FAQ917550:FAR917551 FKM917550:FKN917551 FUI917550:FUJ917551 GEE917550:GEF917551 GOA917550:GOB917551 GXW917550:GXX917551 HHS917550:HHT917551 HRO917550:HRP917551 IBK917550:IBL917551 ILG917550:ILH917551 IVC917550:IVD917551 JEY917550:JEZ917551 JOU917550:JOV917551 JYQ917550:JYR917551 KIM917550:KIN917551 KSI917550:KSJ917551 LCE917550:LCF917551 LMA917550:LMB917551 LVW917550:LVX917551 MFS917550:MFT917551 MPO917550:MPP917551 MZK917550:MZL917551 NJG917550:NJH917551 NTC917550:NTD917551 OCY917550:OCZ917551 OMU917550:OMV917551 OWQ917550:OWR917551 PGM917550:PGN917551 PQI917550:PQJ917551 QAE917550:QAF917551 QKA917550:QKB917551 QTW917550:QTX917551 RDS917550:RDT917551 RNO917550:RNP917551 RXK917550:RXL917551 SHG917550:SHH917551 SRC917550:SRD917551 TAY917550:TAZ917551 TKU917550:TKV917551 TUQ917550:TUR917551 UEM917550:UEN917551 UOI917550:UOJ917551 UYE917550:UYF917551 VIA917550:VIB917551 VRW917550:VRX917551 WBS917550:WBT917551 WLO917550:WLP917551 WVK917550:WVL917551 C983086:D983087 IY983086:IZ983087 SU983086:SV983087 ACQ983086:ACR983087 AMM983086:AMN983087 AWI983086:AWJ983087 BGE983086:BGF983087 BQA983086:BQB983087 BZW983086:BZX983087 CJS983086:CJT983087 CTO983086:CTP983087 DDK983086:DDL983087 DNG983086:DNH983087 DXC983086:DXD983087 EGY983086:EGZ983087 EQU983086:EQV983087 FAQ983086:FAR983087 FKM983086:FKN983087 FUI983086:FUJ983087 GEE983086:GEF983087 GOA983086:GOB983087 GXW983086:GXX983087 HHS983086:HHT983087 HRO983086:HRP983087 IBK983086:IBL983087 ILG983086:ILH983087 IVC983086:IVD983087 JEY983086:JEZ983087 JOU983086:JOV983087 JYQ983086:JYR983087 KIM983086:KIN983087 KSI983086:KSJ983087 LCE983086:LCF983087 LMA983086:LMB983087 LVW983086:LVX983087 MFS983086:MFT983087 MPO983086:MPP983087 MZK983086:MZL983087 NJG983086:NJH983087 NTC983086:NTD983087 OCY983086:OCZ983087 OMU983086:OMV983087 OWQ983086:OWR983087 PGM983086:PGN983087 PQI983086:PQJ983087 QAE983086:QAF983087 QKA983086:QKB983087 QTW983086:QTX983087 RDS983086:RDT983087 RNO983086:RNP983087 RXK983086:RXL983087 SHG983086:SHH983087 SRC983086:SRD983087 TAY983086:TAZ983087 TKU983086:TKV983087 TUQ983086:TUR983087 UEM983086:UEN983087 UOI983086:UOJ983087 UYE983086:UYF983087 VIA983086:VIB983087 VRW983086:VRX983087 WBS983086:WBT983087 WLO983086:WLP983087 WVK983086:WVL983087">
      <formula1>0</formula1>
      <formula2>0.999988425925926</formula2>
    </dataValidation>
    <dataValidation type="date" allowBlank="1" showErrorMessage="1" errorTitle="Zadej datum !" error="Tvar D.M.RRRR" sqref="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">
      <formula1>36526</formula1>
      <formula2>44196</formula2>
    </dataValidation>
    <dataValidation type="whole" allowBlank="1" showErrorMessage="1" errorTitle="Špatný formát" error="Zadej číslo !!!" sqref="J47:K47 JF47:JG47 TB47:TC47 ACX47:ACY47 AMT47:AMU47 AWP47:AWQ47 BGL47:BGM47 BQH47:BQI47 CAD47:CAE47 CJZ47:CKA47 CTV47:CTW47 DDR47:DDS47 DNN47:DNO47 DXJ47:DXK47 EHF47:EHG47 ERB47:ERC47 FAX47:FAY47 FKT47:FKU47 FUP47:FUQ47 GEL47:GEM47 GOH47:GOI47 GYD47:GYE47 HHZ47:HIA47 HRV47:HRW47 IBR47:IBS47 ILN47:ILO47 IVJ47:IVK47 JFF47:JFG47 JPB47:JPC47 JYX47:JYY47 KIT47:KIU47 KSP47:KSQ47 LCL47:LCM47 LMH47:LMI47 LWD47:LWE47 MFZ47:MGA47 MPV47:MPW47 MZR47:MZS47 NJN47:NJO47 NTJ47:NTK47 ODF47:ODG47 ONB47:ONC47 OWX47:OWY47 PGT47:PGU47 PQP47:PQQ47 QAL47:QAM47 QKH47:QKI47 QUD47:QUE47 RDZ47:REA47 RNV47:RNW47 RXR47:RXS47 SHN47:SHO47 SRJ47:SRK47 TBF47:TBG47 TLB47:TLC47 TUX47:TUY47 UET47:UEU47 UOP47:UOQ47 UYL47:UYM47 VIH47:VII47 VSD47:VSE47 WBZ47:WCA47 WLV47:WLW47 WVR47:WVS47 J65583:K65583 JF65583:JG65583 TB65583:TC65583 ACX65583:ACY65583 AMT65583:AMU65583 AWP65583:AWQ65583 BGL65583:BGM65583 BQH65583:BQI65583 CAD65583:CAE65583 CJZ65583:CKA65583 CTV65583:CTW65583 DDR65583:DDS65583 DNN65583:DNO65583 DXJ65583:DXK65583 EHF65583:EHG65583 ERB65583:ERC65583 FAX65583:FAY65583 FKT65583:FKU65583 FUP65583:FUQ65583 GEL65583:GEM65583 GOH65583:GOI65583 GYD65583:GYE65583 HHZ65583:HIA65583 HRV65583:HRW65583 IBR65583:IBS65583 ILN65583:ILO65583 IVJ65583:IVK65583 JFF65583:JFG65583 JPB65583:JPC65583 JYX65583:JYY65583 KIT65583:KIU65583 KSP65583:KSQ65583 LCL65583:LCM65583 LMH65583:LMI65583 LWD65583:LWE65583 MFZ65583:MGA65583 MPV65583:MPW65583 MZR65583:MZS65583 NJN65583:NJO65583 NTJ65583:NTK65583 ODF65583:ODG65583 ONB65583:ONC65583 OWX65583:OWY65583 PGT65583:PGU65583 PQP65583:PQQ65583 QAL65583:QAM65583 QKH65583:QKI65583 QUD65583:QUE65583 RDZ65583:REA65583 RNV65583:RNW65583 RXR65583:RXS65583 SHN65583:SHO65583 SRJ65583:SRK65583 TBF65583:TBG65583 TLB65583:TLC65583 TUX65583:TUY65583 UET65583:UEU65583 UOP65583:UOQ65583 UYL65583:UYM65583 VIH65583:VII65583 VSD65583:VSE65583 WBZ65583:WCA65583 WLV65583:WLW65583 WVR65583:WVS65583 J131119:K131119 JF131119:JG131119 TB131119:TC131119 ACX131119:ACY131119 AMT131119:AMU131119 AWP131119:AWQ131119 BGL131119:BGM131119 BQH131119:BQI131119 CAD131119:CAE131119 CJZ131119:CKA131119 CTV131119:CTW131119 DDR131119:DDS131119 DNN131119:DNO131119 DXJ131119:DXK131119 EHF131119:EHG131119 ERB131119:ERC131119 FAX131119:FAY131119 FKT131119:FKU131119 FUP131119:FUQ131119 GEL131119:GEM131119 GOH131119:GOI131119 GYD131119:GYE131119 HHZ131119:HIA131119 HRV131119:HRW131119 IBR131119:IBS131119 ILN131119:ILO131119 IVJ131119:IVK131119 JFF131119:JFG131119 JPB131119:JPC131119 JYX131119:JYY131119 KIT131119:KIU131119 KSP131119:KSQ131119 LCL131119:LCM131119 LMH131119:LMI131119 LWD131119:LWE131119 MFZ131119:MGA131119 MPV131119:MPW131119 MZR131119:MZS131119 NJN131119:NJO131119 NTJ131119:NTK131119 ODF131119:ODG131119 ONB131119:ONC131119 OWX131119:OWY131119 PGT131119:PGU131119 PQP131119:PQQ131119 QAL131119:QAM131119 QKH131119:QKI131119 QUD131119:QUE131119 RDZ131119:REA131119 RNV131119:RNW131119 RXR131119:RXS131119 SHN131119:SHO131119 SRJ131119:SRK131119 TBF131119:TBG131119 TLB131119:TLC131119 TUX131119:TUY131119 UET131119:UEU131119 UOP131119:UOQ131119 UYL131119:UYM131119 VIH131119:VII131119 VSD131119:VSE131119 WBZ131119:WCA131119 WLV131119:WLW131119 WVR131119:WVS131119 J196655:K196655 JF196655:JG196655 TB196655:TC196655 ACX196655:ACY196655 AMT196655:AMU196655 AWP196655:AWQ196655 BGL196655:BGM196655 BQH196655:BQI196655 CAD196655:CAE196655 CJZ196655:CKA196655 CTV196655:CTW196655 DDR196655:DDS196655 DNN196655:DNO196655 DXJ196655:DXK196655 EHF196655:EHG196655 ERB196655:ERC196655 FAX196655:FAY196655 FKT196655:FKU196655 FUP196655:FUQ196655 GEL196655:GEM196655 GOH196655:GOI196655 GYD196655:GYE196655 HHZ196655:HIA196655 HRV196655:HRW196655 IBR196655:IBS196655 ILN196655:ILO196655 IVJ196655:IVK196655 JFF196655:JFG196655 JPB196655:JPC196655 JYX196655:JYY196655 KIT196655:KIU196655 KSP196655:KSQ196655 LCL196655:LCM196655 LMH196655:LMI196655 LWD196655:LWE196655 MFZ196655:MGA196655 MPV196655:MPW196655 MZR196655:MZS196655 NJN196655:NJO196655 NTJ196655:NTK196655 ODF196655:ODG196655 ONB196655:ONC196655 OWX196655:OWY196655 PGT196655:PGU196655 PQP196655:PQQ196655 QAL196655:QAM196655 QKH196655:QKI196655 QUD196655:QUE196655 RDZ196655:REA196655 RNV196655:RNW196655 RXR196655:RXS196655 SHN196655:SHO196655 SRJ196655:SRK196655 TBF196655:TBG196655 TLB196655:TLC196655 TUX196655:TUY196655 UET196655:UEU196655 UOP196655:UOQ196655 UYL196655:UYM196655 VIH196655:VII196655 VSD196655:VSE196655 WBZ196655:WCA196655 WLV196655:WLW196655 WVR196655:WVS196655 J262191:K262191 JF262191:JG262191 TB262191:TC262191 ACX262191:ACY262191 AMT262191:AMU262191 AWP262191:AWQ262191 BGL262191:BGM262191 BQH262191:BQI262191 CAD262191:CAE262191 CJZ262191:CKA262191 CTV262191:CTW262191 DDR262191:DDS262191 DNN262191:DNO262191 DXJ262191:DXK262191 EHF262191:EHG262191 ERB262191:ERC262191 FAX262191:FAY262191 FKT262191:FKU262191 FUP262191:FUQ262191 GEL262191:GEM262191 GOH262191:GOI262191 GYD262191:GYE262191 HHZ262191:HIA262191 HRV262191:HRW262191 IBR262191:IBS262191 ILN262191:ILO262191 IVJ262191:IVK262191 JFF262191:JFG262191 JPB262191:JPC262191 JYX262191:JYY262191 KIT262191:KIU262191 KSP262191:KSQ262191 LCL262191:LCM262191 LMH262191:LMI262191 LWD262191:LWE262191 MFZ262191:MGA262191 MPV262191:MPW262191 MZR262191:MZS262191 NJN262191:NJO262191 NTJ262191:NTK262191 ODF262191:ODG262191 ONB262191:ONC262191 OWX262191:OWY262191 PGT262191:PGU262191 PQP262191:PQQ262191 QAL262191:QAM262191 QKH262191:QKI262191 QUD262191:QUE262191 RDZ262191:REA262191 RNV262191:RNW262191 RXR262191:RXS262191 SHN262191:SHO262191 SRJ262191:SRK262191 TBF262191:TBG262191 TLB262191:TLC262191 TUX262191:TUY262191 UET262191:UEU262191 UOP262191:UOQ262191 UYL262191:UYM262191 VIH262191:VII262191 VSD262191:VSE262191 WBZ262191:WCA262191 WLV262191:WLW262191 WVR262191:WVS262191 J327727:K327727 JF327727:JG327727 TB327727:TC327727 ACX327727:ACY327727 AMT327727:AMU327727 AWP327727:AWQ327727 BGL327727:BGM327727 BQH327727:BQI327727 CAD327727:CAE327727 CJZ327727:CKA327727 CTV327727:CTW327727 DDR327727:DDS327727 DNN327727:DNO327727 DXJ327727:DXK327727 EHF327727:EHG327727 ERB327727:ERC327727 FAX327727:FAY327727 FKT327727:FKU327727 FUP327727:FUQ327727 GEL327727:GEM327727 GOH327727:GOI327727 GYD327727:GYE327727 HHZ327727:HIA327727 HRV327727:HRW327727 IBR327727:IBS327727 ILN327727:ILO327727 IVJ327727:IVK327727 JFF327727:JFG327727 JPB327727:JPC327727 JYX327727:JYY327727 KIT327727:KIU327727 KSP327727:KSQ327727 LCL327727:LCM327727 LMH327727:LMI327727 LWD327727:LWE327727 MFZ327727:MGA327727 MPV327727:MPW327727 MZR327727:MZS327727 NJN327727:NJO327727 NTJ327727:NTK327727 ODF327727:ODG327727 ONB327727:ONC327727 OWX327727:OWY327727 PGT327727:PGU327727 PQP327727:PQQ327727 QAL327727:QAM327727 QKH327727:QKI327727 QUD327727:QUE327727 RDZ327727:REA327727 RNV327727:RNW327727 RXR327727:RXS327727 SHN327727:SHO327727 SRJ327727:SRK327727 TBF327727:TBG327727 TLB327727:TLC327727 TUX327727:TUY327727 UET327727:UEU327727 UOP327727:UOQ327727 UYL327727:UYM327727 VIH327727:VII327727 VSD327727:VSE327727 WBZ327727:WCA327727 WLV327727:WLW327727 WVR327727:WVS327727 J393263:K393263 JF393263:JG393263 TB393263:TC393263 ACX393263:ACY393263 AMT393263:AMU393263 AWP393263:AWQ393263 BGL393263:BGM393263 BQH393263:BQI393263 CAD393263:CAE393263 CJZ393263:CKA393263 CTV393263:CTW393263 DDR393263:DDS393263 DNN393263:DNO393263 DXJ393263:DXK393263 EHF393263:EHG393263 ERB393263:ERC393263 FAX393263:FAY393263 FKT393263:FKU393263 FUP393263:FUQ393263 GEL393263:GEM393263 GOH393263:GOI393263 GYD393263:GYE393263 HHZ393263:HIA393263 HRV393263:HRW393263 IBR393263:IBS393263 ILN393263:ILO393263 IVJ393263:IVK393263 JFF393263:JFG393263 JPB393263:JPC393263 JYX393263:JYY393263 KIT393263:KIU393263 KSP393263:KSQ393263 LCL393263:LCM393263 LMH393263:LMI393263 LWD393263:LWE393263 MFZ393263:MGA393263 MPV393263:MPW393263 MZR393263:MZS393263 NJN393263:NJO393263 NTJ393263:NTK393263 ODF393263:ODG393263 ONB393263:ONC393263 OWX393263:OWY393263 PGT393263:PGU393263 PQP393263:PQQ393263 QAL393263:QAM393263 QKH393263:QKI393263 QUD393263:QUE393263 RDZ393263:REA393263 RNV393263:RNW393263 RXR393263:RXS393263 SHN393263:SHO393263 SRJ393263:SRK393263 TBF393263:TBG393263 TLB393263:TLC393263 TUX393263:TUY393263 UET393263:UEU393263 UOP393263:UOQ393263 UYL393263:UYM393263 VIH393263:VII393263 VSD393263:VSE393263 WBZ393263:WCA393263 WLV393263:WLW393263 WVR393263:WVS393263 J458799:K458799 JF458799:JG458799 TB458799:TC458799 ACX458799:ACY458799 AMT458799:AMU458799 AWP458799:AWQ458799 BGL458799:BGM458799 BQH458799:BQI458799 CAD458799:CAE458799 CJZ458799:CKA458799 CTV458799:CTW458799 DDR458799:DDS458799 DNN458799:DNO458799 DXJ458799:DXK458799 EHF458799:EHG458799 ERB458799:ERC458799 FAX458799:FAY458799 FKT458799:FKU458799 FUP458799:FUQ458799 GEL458799:GEM458799 GOH458799:GOI458799 GYD458799:GYE458799 HHZ458799:HIA458799 HRV458799:HRW458799 IBR458799:IBS458799 ILN458799:ILO458799 IVJ458799:IVK458799 JFF458799:JFG458799 JPB458799:JPC458799 JYX458799:JYY458799 KIT458799:KIU458799 KSP458799:KSQ458799 LCL458799:LCM458799 LMH458799:LMI458799 LWD458799:LWE458799 MFZ458799:MGA458799 MPV458799:MPW458799 MZR458799:MZS458799 NJN458799:NJO458799 NTJ458799:NTK458799 ODF458799:ODG458799 ONB458799:ONC458799 OWX458799:OWY458799 PGT458799:PGU458799 PQP458799:PQQ458799 QAL458799:QAM458799 QKH458799:QKI458799 QUD458799:QUE458799 RDZ458799:REA458799 RNV458799:RNW458799 RXR458799:RXS458799 SHN458799:SHO458799 SRJ458799:SRK458799 TBF458799:TBG458799 TLB458799:TLC458799 TUX458799:TUY458799 UET458799:UEU458799 UOP458799:UOQ458799 UYL458799:UYM458799 VIH458799:VII458799 VSD458799:VSE458799 WBZ458799:WCA458799 WLV458799:WLW458799 WVR458799:WVS458799 J524335:K524335 JF524335:JG524335 TB524335:TC524335 ACX524335:ACY524335 AMT524335:AMU524335 AWP524335:AWQ524335 BGL524335:BGM524335 BQH524335:BQI524335 CAD524335:CAE524335 CJZ524335:CKA524335 CTV524335:CTW524335 DDR524335:DDS524335 DNN524335:DNO524335 DXJ524335:DXK524335 EHF524335:EHG524335 ERB524335:ERC524335 FAX524335:FAY524335 FKT524335:FKU524335 FUP524335:FUQ524335 GEL524335:GEM524335 GOH524335:GOI524335 GYD524335:GYE524335 HHZ524335:HIA524335 HRV524335:HRW524335 IBR524335:IBS524335 ILN524335:ILO524335 IVJ524335:IVK524335 JFF524335:JFG524335 JPB524335:JPC524335 JYX524335:JYY524335 KIT524335:KIU524335 KSP524335:KSQ524335 LCL524335:LCM524335 LMH524335:LMI524335 LWD524335:LWE524335 MFZ524335:MGA524335 MPV524335:MPW524335 MZR524335:MZS524335 NJN524335:NJO524335 NTJ524335:NTK524335 ODF524335:ODG524335 ONB524335:ONC524335 OWX524335:OWY524335 PGT524335:PGU524335 PQP524335:PQQ524335 QAL524335:QAM524335 QKH524335:QKI524335 QUD524335:QUE524335 RDZ524335:REA524335 RNV524335:RNW524335 RXR524335:RXS524335 SHN524335:SHO524335 SRJ524335:SRK524335 TBF524335:TBG524335 TLB524335:TLC524335 TUX524335:TUY524335 UET524335:UEU524335 UOP524335:UOQ524335 UYL524335:UYM524335 VIH524335:VII524335 VSD524335:VSE524335 WBZ524335:WCA524335 WLV524335:WLW524335 WVR524335:WVS524335 J589871:K589871 JF589871:JG589871 TB589871:TC589871 ACX589871:ACY589871 AMT589871:AMU589871 AWP589871:AWQ589871 BGL589871:BGM589871 BQH589871:BQI589871 CAD589871:CAE589871 CJZ589871:CKA589871 CTV589871:CTW589871 DDR589871:DDS589871 DNN589871:DNO589871 DXJ589871:DXK589871 EHF589871:EHG589871 ERB589871:ERC589871 FAX589871:FAY589871 FKT589871:FKU589871 FUP589871:FUQ589871 GEL589871:GEM589871 GOH589871:GOI589871 GYD589871:GYE589871 HHZ589871:HIA589871 HRV589871:HRW589871 IBR589871:IBS589871 ILN589871:ILO589871 IVJ589871:IVK589871 JFF589871:JFG589871 JPB589871:JPC589871 JYX589871:JYY589871 KIT589871:KIU589871 KSP589871:KSQ589871 LCL589871:LCM589871 LMH589871:LMI589871 LWD589871:LWE589871 MFZ589871:MGA589871 MPV589871:MPW589871 MZR589871:MZS589871 NJN589871:NJO589871 NTJ589871:NTK589871 ODF589871:ODG589871 ONB589871:ONC589871 OWX589871:OWY589871 PGT589871:PGU589871 PQP589871:PQQ589871 QAL589871:QAM589871 QKH589871:QKI589871 QUD589871:QUE589871 RDZ589871:REA589871 RNV589871:RNW589871 RXR589871:RXS589871 SHN589871:SHO589871 SRJ589871:SRK589871 TBF589871:TBG589871 TLB589871:TLC589871 TUX589871:TUY589871 UET589871:UEU589871 UOP589871:UOQ589871 UYL589871:UYM589871 VIH589871:VII589871 VSD589871:VSE589871 WBZ589871:WCA589871 WLV589871:WLW589871 WVR589871:WVS589871 J655407:K655407 JF655407:JG655407 TB655407:TC655407 ACX655407:ACY655407 AMT655407:AMU655407 AWP655407:AWQ655407 BGL655407:BGM655407 BQH655407:BQI655407 CAD655407:CAE655407 CJZ655407:CKA655407 CTV655407:CTW655407 DDR655407:DDS655407 DNN655407:DNO655407 DXJ655407:DXK655407 EHF655407:EHG655407 ERB655407:ERC655407 FAX655407:FAY655407 FKT655407:FKU655407 FUP655407:FUQ655407 GEL655407:GEM655407 GOH655407:GOI655407 GYD655407:GYE655407 HHZ655407:HIA655407 HRV655407:HRW655407 IBR655407:IBS655407 ILN655407:ILO655407 IVJ655407:IVK655407 JFF655407:JFG655407 JPB655407:JPC655407 JYX655407:JYY655407 KIT655407:KIU655407 KSP655407:KSQ655407 LCL655407:LCM655407 LMH655407:LMI655407 LWD655407:LWE655407 MFZ655407:MGA655407 MPV655407:MPW655407 MZR655407:MZS655407 NJN655407:NJO655407 NTJ655407:NTK655407 ODF655407:ODG655407 ONB655407:ONC655407 OWX655407:OWY655407 PGT655407:PGU655407 PQP655407:PQQ655407 QAL655407:QAM655407 QKH655407:QKI655407 QUD655407:QUE655407 RDZ655407:REA655407 RNV655407:RNW655407 RXR655407:RXS655407 SHN655407:SHO655407 SRJ655407:SRK655407 TBF655407:TBG655407 TLB655407:TLC655407 TUX655407:TUY655407 UET655407:UEU655407 UOP655407:UOQ655407 UYL655407:UYM655407 VIH655407:VII655407 VSD655407:VSE655407 WBZ655407:WCA655407 WLV655407:WLW655407 WVR655407:WVS655407 J720943:K720943 JF720943:JG720943 TB720943:TC720943 ACX720943:ACY720943 AMT720943:AMU720943 AWP720943:AWQ720943 BGL720943:BGM720943 BQH720943:BQI720943 CAD720943:CAE720943 CJZ720943:CKA720943 CTV720943:CTW720943 DDR720943:DDS720943 DNN720943:DNO720943 DXJ720943:DXK720943 EHF720943:EHG720943 ERB720943:ERC720943 FAX720943:FAY720943 FKT720943:FKU720943 FUP720943:FUQ720943 GEL720943:GEM720943 GOH720943:GOI720943 GYD720943:GYE720943 HHZ720943:HIA720943 HRV720943:HRW720943 IBR720943:IBS720943 ILN720943:ILO720943 IVJ720943:IVK720943 JFF720943:JFG720943 JPB720943:JPC720943 JYX720943:JYY720943 KIT720943:KIU720943 KSP720943:KSQ720943 LCL720943:LCM720943 LMH720943:LMI720943 LWD720943:LWE720943 MFZ720943:MGA720943 MPV720943:MPW720943 MZR720943:MZS720943 NJN720943:NJO720943 NTJ720943:NTK720943 ODF720943:ODG720943 ONB720943:ONC720943 OWX720943:OWY720943 PGT720943:PGU720943 PQP720943:PQQ720943 QAL720943:QAM720943 QKH720943:QKI720943 QUD720943:QUE720943 RDZ720943:REA720943 RNV720943:RNW720943 RXR720943:RXS720943 SHN720943:SHO720943 SRJ720943:SRK720943 TBF720943:TBG720943 TLB720943:TLC720943 TUX720943:TUY720943 UET720943:UEU720943 UOP720943:UOQ720943 UYL720943:UYM720943 VIH720943:VII720943 VSD720943:VSE720943 WBZ720943:WCA720943 WLV720943:WLW720943 WVR720943:WVS720943 J786479:K786479 JF786479:JG786479 TB786479:TC786479 ACX786479:ACY786479 AMT786479:AMU786479 AWP786479:AWQ786479 BGL786479:BGM786479 BQH786479:BQI786479 CAD786479:CAE786479 CJZ786479:CKA786479 CTV786479:CTW786479 DDR786479:DDS786479 DNN786479:DNO786479 DXJ786479:DXK786479 EHF786479:EHG786479 ERB786479:ERC786479 FAX786479:FAY786479 FKT786479:FKU786479 FUP786479:FUQ786479 GEL786479:GEM786479 GOH786479:GOI786479 GYD786479:GYE786479 HHZ786479:HIA786479 HRV786479:HRW786479 IBR786479:IBS786479 ILN786479:ILO786479 IVJ786479:IVK786479 JFF786479:JFG786479 JPB786479:JPC786479 JYX786479:JYY786479 KIT786479:KIU786479 KSP786479:KSQ786479 LCL786479:LCM786479 LMH786479:LMI786479 LWD786479:LWE786479 MFZ786479:MGA786479 MPV786479:MPW786479 MZR786479:MZS786479 NJN786479:NJO786479 NTJ786479:NTK786479 ODF786479:ODG786479 ONB786479:ONC786479 OWX786479:OWY786479 PGT786479:PGU786479 PQP786479:PQQ786479 QAL786479:QAM786479 QKH786479:QKI786479 QUD786479:QUE786479 RDZ786479:REA786479 RNV786479:RNW786479 RXR786479:RXS786479 SHN786479:SHO786479 SRJ786479:SRK786479 TBF786479:TBG786479 TLB786479:TLC786479 TUX786479:TUY786479 UET786479:UEU786479 UOP786479:UOQ786479 UYL786479:UYM786479 VIH786479:VII786479 VSD786479:VSE786479 WBZ786479:WCA786479 WLV786479:WLW786479 WVR786479:WVS786479 J852015:K852015 JF852015:JG852015 TB852015:TC852015 ACX852015:ACY852015 AMT852015:AMU852015 AWP852015:AWQ852015 BGL852015:BGM852015 BQH852015:BQI852015 CAD852015:CAE852015 CJZ852015:CKA852015 CTV852015:CTW852015 DDR852015:DDS852015 DNN852015:DNO852015 DXJ852015:DXK852015 EHF852015:EHG852015 ERB852015:ERC852015 FAX852015:FAY852015 FKT852015:FKU852015 FUP852015:FUQ852015 GEL852015:GEM852015 GOH852015:GOI852015 GYD852015:GYE852015 HHZ852015:HIA852015 HRV852015:HRW852015 IBR852015:IBS852015 ILN852015:ILO852015 IVJ852015:IVK852015 JFF852015:JFG852015 JPB852015:JPC852015 JYX852015:JYY852015 KIT852015:KIU852015 KSP852015:KSQ852015 LCL852015:LCM852015 LMH852015:LMI852015 LWD852015:LWE852015 MFZ852015:MGA852015 MPV852015:MPW852015 MZR852015:MZS852015 NJN852015:NJO852015 NTJ852015:NTK852015 ODF852015:ODG852015 ONB852015:ONC852015 OWX852015:OWY852015 PGT852015:PGU852015 PQP852015:PQQ852015 QAL852015:QAM852015 QKH852015:QKI852015 QUD852015:QUE852015 RDZ852015:REA852015 RNV852015:RNW852015 RXR852015:RXS852015 SHN852015:SHO852015 SRJ852015:SRK852015 TBF852015:TBG852015 TLB852015:TLC852015 TUX852015:TUY852015 UET852015:UEU852015 UOP852015:UOQ852015 UYL852015:UYM852015 VIH852015:VII852015 VSD852015:VSE852015 WBZ852015:WCA852015 WLV852015:WLW852015 WVR852015:WVS852015 J917551:K917551 JF917551:JG917551 TB917551:TC917551 ACX917551:ACY917551 AMT917551:AMU917551 AWP917551:AWQ917551 BGL917551:BGM917551 BQH917551:BQI917551 CAD917551:CAE917551 CJZ917551:CKA917551 CTV917551:CTW917551 DDR917551:DDS917551 DNN917551:DNO917551 DXJ917551:DXK917551 EHF917551:EHG917551 ERB917551:ERC917551 FAX917551:FAY917551 FKT917551:FKU917551 FUP917551:FUQ917551 GEL917551:GEM917551 GOH917551:GOI917551 GYD917551:GYE917551 HHZ917551:HIA917551 HRV917551:HRW917551 IBR917551:IBS917551 ILN917551:ILO917551 IVJ917551:IVK917551 JFF917551:JFG917551 JPB917551:JPC917551 JYX917551:JYY917551 KIT917551:KIU917551 KSP917551:KSQ917551 LCL917551:LCM917551 LMH917551:LMI917551 LWD917551:LWE917551 MFZ917551:MGA917551 MPV917551:MPW917551 MZR917551:MZS917551 NJN917551:NJO917551 NTJ917551:NTK917551 ODF917551:ODG917551 ONB917551:ONC917551 OWX917551:OWY917551 PGT917551:PGU917551 PQP917551:PQQ917551 QAL917551:QAM917551 QKH917551:QKI917551 QUD917551:QUE917551 RDZ917551:REA917551 RNV917551:RNW917551 RXR917551:RXS917551 SHN917551:SHO917551 SRJ917551:SRK917551 TBF917551:TBG917551 TLB917551:TLC917551 TUX917551:TUY917551 UET917551:UEU917551 UOP917551:UOQ917551 UYL917551:UYM917551 VIH917551:VII917551 VSD917551:VSE917551 WBZ917551:WCA917551 WLV917551:WLW917551 WVR917551:WVS917551 J983087:K983087 JF983087:JG983087 TB983087:TC983087 ACX983087:ACY983087 AMT983087:AMU983087 AWP983087:AWQ983087 BGL983087:BGM983087 BQH983087:BQI983087 CAD983087:CAE983087 CJZ983087:CKA983087 CTV983087:CTW983087 DDR983087:DDS983087 DNN983087:DNO983087 DXJ983087:DXK983087 EHF983087:EHG983087 ERB983087:ERC983087 FAX983087:FAY983087 FKT983087:FKU983087 FUP983087:FUQ983087 GEL983087:GEM983087 GOH983087:GOI983087 GYD983087:GYE983087 HHZ983087:HIA983087 HRV983087:HRW983087 IBR983087:IBS983087 ILN983087:ILO983087 IVJ983087:IVK983087 JFF983087:JFG983087 JPB983087:JPC983087 JYX983087:JYY983087 KIT983087:KIU983087 KSP983087:KSQ983087 LCL983087:LCM983087 LMH983087:LMI983087 LWD983087:LWE983087 MFZ983087:MGA983087 MPV983087:MPW983087 MZR983087:MZS983087 NJN983087:NJO983087 NTJ983087:NTK983087 ODF983087:ODG983087 ONB983087:ONC983087 OWX983087:OWY983087 PGT983087:PGU983087 PQP983087:PQQ983087 QAL983087:QAM983087 QKH983087:QKI983087 QUD983087:QUE983087 RDZ983087:REA983087 RNV983087:RNW983087 RXR983087:RXS983087 SHN983087:SHO983087 SRJ983087:SRK983087 TBF983087:TBG983087 TLB983087:TLC983087 TUX983087:TUY983087 UET983087:UEU983087 UOP983087:UOQ983087 UYL983087:UYM983087 VIH983087:VII983087 VSD983087:VSE983087 WBZ983087:WCA983087 WLV983087:WLW983087 WVR983087:WVS983087">
      <formula1>0</formula1>
      <formula2>1000</formula2>
    </dataValidation>
    <dataValidation type="whole" allowBlank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  <dataValidation type="whole" allowBlank="1" showErrorMessage="1" errorTitle="Zadej číslo !" error="Pozor, musíš zadat celé číslo." sqref="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</dataValidations>
  <printOptions horizontalCentered="1" verticalCentered="1"/>
  <pageMargins left="0.39374999999999999" right="0.39374999999999999" top="0.19652777777777777" bottom="0.19652777777777777" header="0.51180555555555551" footer="0.51180555555555551"/>
  <pageSetup paperSize="9" scale="99" firstPageNumber="0" orientation="landscape" horizontalDpi="300" verticalDpi="300"/>
  <headerFooter alignWithMargins="0"/>
  <rowBreaks count="1" manualBreakCount="1">
    <brk id="43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ErrorMessage="1">
          <x14:formula1>
            <xm:f>1</xm:f>
          </x14:formula1>
          <x14:formula2>
            <xm:f>99999</xm:f>
          </x14:formula2>
          <xm:sqref>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</xm:sqref>
        </x14:dataValidation>
        <x14:dataValidation type="whole" allowBlank="1" showErrorMessage="1">
          <x14:formula1>
            <xm:f>0</xm:f>
          </x14:formula1>
          <x14:formula2>
            <xm:f>25</xm:f>
          </x14:formula2>
          <xm:sqref>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</xm:sqref>
        </x14:dataValidation>
        <x14:dataValidation type="whole" allowBlank="1" showErrorMessage="1">
          <x14:formula1>
            <xm:f>0</xm:f>
          </x14:formula1>
          <x14:formula2>
            <xm:f>225</xm:f>
          </x14:formula2>
          <xm:sqref>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VršB-KoE</vt:lpstr>
      <vt:lpstr>VPA-ŽiC</vt:lpstr>
      <vt:lpstr>SlavC-RudC</vt:lpstr>
      <vt:lpstr>KoD-USB</vt:lpstr>
      <vt:lpstr>RapA-Radl</vt:lpstr>
      <vt:lpstr>KobB-PraB</vt:lpstr>
      <vt:lpstr>RudB-KobC</vt:lpstr>
      <vt:lpstr>'KobB-PraB'!Oblast_tisku</vt:lpstr>
      <vt:lpstr>'KoD-USB'!Oblast_tisku</vt:lpstr>
      <vt:lpstr>'RapA-Radl'!Oblast_tisku</vt:lpstr>
      <vt:lpstr>'RudB-KobC'!Oblast_tisku</vt:lpstr>
      <vt:lpstr>'SlavC-RudC'!Oblast_tisku</vt:lpstr>
      <vt:lpstr>'VPA-ŽiC'!Oblast_tisku</vt:lpstr>
      <vt:lpstr>'VršB-KoE'!Oblast_tisku</vt:lpstr>
      <vt:lpstr>'KobB-PraB'!výmaz</vt:lpstr>
      <vt:lpstr>'KoD-USB'!výmaz</vt:lpstr>
      <vt:lpstr>'RapA-Radl'!výmaz</vt:lpstr>
      <vt:lpstr>'SlavC-RudC'!výmaz</vt:lpstr>
      <vt:lpstr>'VPA-ŽiC'!výmaz</vt:lpstr>
      <vt:lpstr>výmaz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Táta</dc:creator>
  <cp:lastModifiedBy>Táta</cp:lastModifiedBy>
  <dcterms:created xsi:type="dcterms:W3CDTF">2015-09-05T04:37:16Z</dcterms:created>
  <dcterms:modified xsi:type="dcterms:W3CDTF">2015-09-05T04:43:42Z</dcterms:modified>
</cp:coreProperties>
</file>